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42112D-6E81-42EE-B532-9AACD463CF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Sheet1!$A$1:$R$61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B57" i="1" l="1"/>
  <c r="B58" i="1"/>
  <c r="B59" i="1"/>
  <c r="B60" i="1"/>
  <c r="B61" i="1"/>
</calcChain>
</file>

<file path=xl/sharedStrings.xml><?xml version="1.0" encoding="utf-8"?>
<sst xmlns="http://schemas.openxmlformats.org/spreadsheetml/2006/main" count="252" uniqueCount="219">
  <si>
    <t xml:space="preserve"> ค่าความเร็วเฉลี่ยรายเดือน (v) เมตร/วินาที ระดับ 90 ม ปี 2564 (2021)</t>
  </si>
  <si>
    <t>ชื่อสถานี</t>
  </si>
  <si>
    <t>ตำบล</t>
  </si>
  <si>
    <t>อำเภอ</t>
  </si>
  <si>
    <t>จังหวัด</t>
  </si>
  <si>
    <t>ปี 2564 (2021)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</si>
  <si>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</si>
  <si>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</si>
  <si>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</si>
  <si>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</si>
  <si>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</si>
  <si>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</si>
  <si>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</si>
  <si>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</si>
  <si>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</si>
  <si>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</si>
  <si>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</si>
  <si>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</si>
  <si>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บ้านสันติสุข 2</t>
  </si>
  <si>
    <t>กกแดง</t>
  </si>
  <si>
    <t>นิคมคำสร้อย</t>
  </si>
  <si>
    <t>มุกดาหาร</t>
  </si>
  <si>
    <t>บ้านยางคำ</t>
  </si>
  <si>
    <t>ท่ามะไฟหวาน</t>
  </si>
  <si>
    <t>แก้งคร้อ</t>
  </si>
  <si>
    <t>ชัยภูมิ</t>
  </si>
  <si>
    <t>บ้านภูสองชั้น</t>
  </si>
  <si>
    <t>บ้านเก่ายาดี</t>
  </si>
  <si>
    <t>แก้งค้อ</t>
  </si>
  <si>
    <t>บ้านหัวบึง</t>
  </si>
  <si>
    <t>โคราช</t>
  </si>
  <si>
    <t>สูงเนิน</t>
  </si>
  <si>
    <t>นครราชสีมา</t>
  </si>
  <si>
    <t>บ้านนิคมสร้างตนเอง16</t>
  </si>
  <si>
    <t>หนองสาหร่าย</t>
  </si>
  <si>
    <t>ปากช่อง</t>
  </si>
  <si>
    <t>บ้านไทยสามัคคี</t>
  </si>
  <si>
    <t>ไทยสามัคคี</t>
  </si>
  <si>
    <t>วังน้ำเขียว</t>
  </si>
  <si>
    <t>ศูนย์พัฒนาคุณภาพชีวิต</t>
  </si>
  <si>
    <t xml:space="preserve">บ้านโคกโสกบก </t>
  </si>
  <si>
    <t xml:space="preserve">หนองบัวสะอาด </t>
  </si>
  <si>
    <t xml:space="preserve">บัวใหญ่ </t>
  </si>
  <si>
    <t>อ่างเก็บน้ำบ้านปรือ</t>
  </si>
  <si>
    <t>ปรือ</t>
  </si>
  <si>
    <t>ปราสาท</t>
  </si>
  <si>
    <t>สุรินทร์</t>
  </si>
  <si>
    <t>อบต.นาเมือง</t>
  </si>
  <si>
    <t>นาเมือง</t>
  </si>
  <si>
    <t>เสลภูมิ</t>
  </si>
  <si>
    <t>ร้อยเอ็ด</t>
  </si>
  <si>
    <t>หมู่บ้านตอแก(ม.3)</t>
  </si>
  <si>
    <t>บ้านฝาง</t>
  </si>
  <si>
    <t>สระใคร</t>
  </si>
  <si>
    <t>หนองคาย</t>
  </si>
  <si>
    <t>ศูนย์ศึกษาการพัฒนาภูพานฯ</t>
  </si>
  <si>
    <t>นาคำ</t>
  </si>
  <si>
    <t>ภูพาน</t>
  </si>
  <si>
    <t>สกลนคร</t>
  </si>
  <si>
    <t>ศูนย์ทดลองวิชาการฯ มหาสารคาม</t>
  </si>
  <si>
    <t>ท่าสองคอน</t>
  </si>
  <si>
    <t>เมืองมหาสารคาม</t>
  </si>
  <si>
    <t>มหาสารคาม</t>
  </si>
  <si>
    <t>ศูนย์ทดลองวิชาการฯ อุบลราชธานี</t>
  </si>
  <si>
    <t>สำโรง</t>
  </si>
  <si>
    <t>กิ่ง อ.สำโรง</t>
  </si>
  <si>
    <t>อุบลราชธานี</t>
  </si>
  <si>
    <t xml:space="preserve">สาธารณประโยชน์ป่าดงคุ้มคำ </t>
  </si>
  <si>
    <t xml:space="preserve">โนนกุง </t>
  </si>
  <si>
    <t xml:space="preserve">ตระการพืชผล </t>
  </si>
  <si>
    <t>บ้านน้อยพรสวรรค์</t>
  </si>
  <si>
    <t>นาหนองทุ่ม</t>
  </si>
  <si>
    <t>ชุมแพ</t>
  </si>
  <si>
    <t>ขอนแก่น</t>
  </si>
  <si>
    <t xml:space="preserve">สำนักสงฆ์บ้านดอนโจด </t>
  </si>
  <si>
    <t xml:space="preserve">คอนฉิม </t>
  </si>
  <si>
    <t xml:space="preserve">แวงใหญ่ </t>
  </si>
  <si>
    <t xml:space="preserve">ขอนแก่น </t>
  </si>
  <si>
    <t xml:space="preserve">หนองทามออนซอน </t>
  </si>
  <si>
    <t xml:space="preserve">สุวรรณคูหา </t>
  </si>
  <si>
    <t>หนองบัวลำภู</t>
  </si>
  <si>
    <t xml:space="preserve">บ้านโนนนาจาน </t>
  </si>
  <si>
    <t xml:space="preserve">ศรีสำราญ  </t>
  </si>
  <si>
    <t xml:space="preserve">น้ำโสม  </t>
  </si>
  <si>
    <t>อุดรธานี</t>
  </si>
  <si>
    <t xml:space="preserve">สถานีพัฒนาที่ดินเลย </t>
  </si>
  <si>
    <t xml:space="preserve">ศรีสองรัก  </t>
  </si>
  <si>
    <t>เมืองเลย</t>
  </si>
  <si>
    <t>เลย</t>
  </si>
  <si>
    <t xml:space="preserve">มหาวิทยาลัยราชภัฏบุรีรัมย์  </t>
  </si>
  <si>
    <t xml:space="preserve">พรสำราญ </t>
  </si>
  <si>
    <t xml:space="preserve">คูเมือง </t>
  </si>
  <si>
    <t>บุรีรัมย์</t>
  </si>
  <si>
    <t xml:space="preserve">สาธารณประโยชน์บ้านค้อ </t>
  </si>
  <si>
    <t xml:space="preserve">รังแร้ง </t>
  </si>
  <si>
    <t xml:space="preserve">อุทุมพรพิสัย </t>
  </si>
  <si>
    <t>ศรีสะเกษ</t>
  </si>
  <si>
    <t xml:space="preserve">บ้านโคกกกบก </t>
  </si>
  <si>
    <t xml:space="preserve">กุดชุม </t>
  </si>
  <si>
    <t>ยโสธร</t>
  </si>
  <si>
    <t>บ้านทุ่งงิ้ว</t>
  </si>
  <si>
    <t>สถาน</t>
  </si>
  <si>
    <t>เชียงของ</t>
  </si>
  <si>
    <t>เชียงราย</t>
  </si>
  <si>
    <t>ดอยเต่า</t>
  </si>
  <si>
    <t>ทุ่งกระเชาะ</t>
  </si>
  <si>
    <t>บ้านตาก</t>
  </si>
  <si>
    <t>ตาก</t>
  </si>
  <si>
    <t>บ้านกองเนียม</t>
  </si>
  <si>
    <t>เขาค้อ</t>
  </si>
  <si>
    <t>เพชรบูรณ์</t>
  </si>
  <si>
    <t>บ้านย่านสวาย</t>
  </si>
  <si>
    <t>ทับกฤชใต้</t>
  </si>
  <si>
    <t>ชุมแสง</t>
  </si>
  <si>
    <t>นครสวรรค์</t>
  </si>
  <si>
    <t>สาธารณะประโยชน์บ่อหัวแหวน</t>
  </si>
  <si>
    <t>โพธิ์ปราสาท</t>
  </si>
  <si>
    <t>ไพศาลี</t>
  </si>
  <si>
    <t xml:space="preserve">บ้านบ่อโพธิ์  </t>
  </si>
  <si>
    <t xml:space="preserve">บ่อโพธิ์ </t>
  </si>
  <si>
    <t>นครไทย</t>
  </si>
  <si>
    <t>พิษณุโลก</t>
  </si>
  <si>
    <t>อบต.บัวชุม</t>
  </si>
  <si>
    <t>บัวชุม</t>
  </si>
  <si>
    <t>ชัยบาดาล</t>
  </si>
  <si>
    <t>ลพบุรี</t>
  </si>
  <si>
    <t>บริเวณบ่อขยะบ้านหนองใหญ่</t>
  </si>
  <si>
    <t xml:space="preserve">วังเพลิง </t>
  </si>
  <si>
    <t>โคกสำโรง</t>
  </si>
  <si>
    <t>อบต.ทะเลบก</t>
  </si>
  <si>
    <t>ทะเลบก</t>
  </si>
  <si>
    <t>ดอนเจดีย์</t>
  </si>
  <si>
    <t>สุพรรณบุรี</t>
  </si>
  <si>
    <t>สาธารณะประโยชน์บ้านเขาทอก</t>
  </si>
  <si>
    <t>พลับพลาไชย</t>
  </si>
  <si>
    <t>อู่ทอง</t>
  </si>
  <si>
    <t>บ้านหนองบัว</t>
  </si>
  <si>
    <t>ช่องด่าน</t>
  </si>
  <si>
    <t>บ่อพลอย</t>
  </si>
  <si>
    <t>กาญจนบุรี</t>
  </si>
  <si>
    <t>บ้านห้วยแห้ง</t>
  </si>
  <si>
    <t>ตะนาวศรี</t>
  </si>
  <si>
    <t>สวนผึ้ง</t>
  </si>
  <si>
    <t>ราชบุรี</t>
  </si>
  <si>
    <t>วัดสมุทรโคดม</t>
  </si>
  <si>
    <t>แหลมผักเบี้ย</t>
  </si>
  <si>
    <t>บ้านแหลม</t>
  </si>
  <si>
    <t>เพชรบุรี</t>
  </si>
  <si>
    <t>บ้านอ่าวน้อย</t>
  </si>
  <si>
    <t>อ่าวน้อย</t>
  </si>
  <si>
    <t>เมือง</t>
  </si>
  <si>
    <t>ประจวบคีรีขันธ์</t>
  </si>
  <si>
    <t>ค่ายธนะรัชต์</t>
  </si>
  <si>
    <t>เขาน้อย</t>
  </si>
  <si>
    <t>ปราณบุรี</t>
  </si>
  <si>
    <t>บ้านยุบพริก</t>
  </si>
  <si>
    <t>บ่อนอก</t>
  </si>
  <si>
    <t>บ้านน้ำพุ</t>
  </si>
  <si>
    <t>ปากคลอง</t>
  </si>
  <si>
    <t>ปะทิว</t>
  </si>
  <si>
    <t>ชุมพร</t>
  </si>
  <si>
    <t>มหาวิทยาลัยแม่โจ้</t>
  </si>
  <si>
    <t>ละแม</t>
  </si>
  <si>
    <t>บ้านอ่าวบัว</t>
  </si>
  <si>
    <t>เกาะใหญ่</t>
  </si>
  <si>
    <t>กระแสสินธุ์</t>
  </si>
  <si>
    <t>สงขลา</t>
  </si>
  <si>
    <t>รร.บ้านบ่ออิฐ ม.8 ต.เกาะแต้ว</t>
  </si>
  <si>
    <t>เกาะแต้ว</t>
  </si>
  <si>
    <t xml:space="preserve">สถานีปฏิบัติการสัตวศาสตร์นาทวี </t>
  </si>
  <si>
    <t xml:space="preserve">คลองทราย </t>
  </si>
  <si>
    <t xml:space="preserve">  นาทวี </t>
  </si>
  <si>
    <t>บ้านทับยาง</t>
  </si>
  <si>
    <t>ท้ายเหมือง</t>
  </si>
  <si>
    <t>พังงา</t>
  </si>
  <si>
    <t>วัดคลองขนาน</t>
  </si>
  <si>
    <t>คลองขนาน</t>
  </si>
  <si>
    <t>เหนือคลอง</t>
  </si>
  <si>
    <t>กระบี่</t>
  </si>
  <si>
    <t xml:space="preserve">บ้านบางคราม </t>
  </si>
  <si>
    <t xml:space="preserve">คลองท่อมเหนือ </t>
  </si>
  <si>
    <t xml:space="preserve">คลองท่อม </t>
  </si>
  <si>
    <t>บ้านบ่อเจ็ดลูก</t>
  </si>
  <si>
    <t>ปากน้ำ</t>
  </si>
  <si>
    <t>ละงู</t>
  </si>
  <si>
    <t>สตูล</t>
  </si>
  <si>
    <t xml:space="preserve">ที่ว่าการอำเภอควนกาหลง </t>
  </si>
  <si>
    <t>ควนกาหลง</t>
  </si>
  <si>
    <t>รร.มัธยมพุทธนิคม</t>
  </si>
  <si>
    <t>พุมเรียง</t>
  </si>
  <si>
    <t>ไชยา</t>
  </si>
  <si>
    <t>สุราษฎร์ธานี</t>
  </si>
  <si>
    <t>บ้านอ่าวเคย(ที่เดิม)</t>
  </si>
  <si>
    <t>ม่วงกลวง</t>
  </si>
  <si>
    <t>กะเปอร์</t>
  </si>
  <si>
    <t>ระนอง</t>
  </si>
  <si>
    <t>ม.ราชมงคลศรีวิชัย ตรัง</t>
  </si>
  <si>
    <t>ไม้ฝาด</t>
  </si>
  <si>
    <t>สิเกา</t>
  </si>
  <si>
    <t>ตรัง</t>
  </si>
  <si>
    <t xml:space="preserve">บ้านทุ่งควนเหล็ก </t>
  </si>
  <si>
    <t>เขาโร</t>
  </si>
  <si>
    <t>ทุ่งสง</t>
  </si>
  <si>
    <t>นครศรีธรรมราช</t>
  </si>
  <si>
    <t>บ้านพระ</t>
  </si>
  <si>
    <t>เมืองปราจีนบุรี</t>
  </si>
  <si>
    <t>ปราจีนบุรี</t>
  </si>
  <si>
    <t>โป่ง</t>
  </si>
  <si>
    <t>บางละมุง</t>
  </si>
  <si>
    <t>ชลบุรี</t>
  </si>
  <si>
    <t>ทับพริก</t>
  </si>
  <si>
    <t>อรัญประเทศ</t>
  </si>
  <si>
    <t>สระแก้ว</t>
  </si>
  <si>
    <t>หนองม่วง</t>
  </si>
  <si>
    <t>โคกสูง</t>
  </si>
  <si>
    <t>บ่อไร่</t>
  </si>
  <si>
    <t>ตราด</t>
  </si>
  <si>
    <t>Ave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</si>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</sst>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ordia New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zoomScaleNormal="100" workbookViewId="0">
      <selection activeCell="T3" sqref="T3"/>
    </sheetView>
  </sheetViews>
  <sheetFormatPr defaultRowHeight="14.4" x14ac:dyDescent="0.3"/>
  <cols>
    <col min="2" max="2" width="29.33203125" customWidth="1"/>
    <col min="3" max="3" width="14.21875" customWidth="1"/>
    <col min="4" max="4" width="15.109375" customWidth="1"/>
    <col min="5" max="5" width="14.109375" customWidth="1"/>
  </cols>
  <sheetData>
    <row r="1" spans="1:19" s="23" customFormat="1" ht="27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ht="24" x14ac:dyDescent="0.3">
      <c r="A2" s="4"/>
      <c r="B2" s="5" t="s">
        <v>1</v>
      </c>
      <c r="C2" s="5" t="s">
        <v>2</v>
      </c>
      <c r="D2" s="6" t="s">
        <v>3</v>
      </c>
      <c r="E2" s="6" t="s">
        <v>4</v>
      </c>
      <c r="F2" s="2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24" x14ac:dyDescent="0.3">
      <c r="A3" s="4"/>
      <c r="B3" s="5"/>
      <c r="C3" s="5"/>
      <c r="D3" s="6"/>
      <c r="E3" s="6"/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217</v>
      </c>
    </row>
    <row r="4" spans="1:19" ht="24" x14ac:dyDescent="0.65">
      <c r="A4" s="3">
        <v>1</v>
      </c>
      <c r="B4" s="7" t="s">
        <v>100</v>
      </c>
      <c r="C4" s="7" t="s">
        <v>101</v>
      </c>
      <c r="D4" s="8" t="s">
        <v>102</v>
      </c>
      <c r="E4" s="8" t="s">
        <v>103</v>
      </c>
      <c r="F4" s="9">
        <v>2.89</v>
      </c>
      <c r="G4" s="9">
        <v>3.08</v>
      </c>
      <c r="H4" s="10">
        <v>2.83</v>
      </c>
      <c r="I4" s="9">
        <v>2.34</v>
      </c>
      <c r="J4" s="9">
        <v>2.64</v>
      </c>
      <c r="K4" s="9">
        <v>2.99</v>
      </c>
      <c r="L4" s="9">
        <v>2.68</v>
      </c>
      <c r="M4" s="9">
        <v>2.4500000000000002</v>
      </c>
      <c r="N4" s="9">
        <v>2.2000000000000002</v>
      </c>
      <c r="O4" s="9">
        <v>2.65</v>
      </c>
      <c r="P4" s="9">
        <v>2.5499999999999998</v>
      </c>
      <c r="Q4" s="9">
        <v>3.27</v>
      </c>
      <c r="R4" s="11">
        <f>AVERAGE(F4:Q4)</f>
        <v>2.7141666666666668</v>
      </c>
      <c r="S4" s="1"/>
    </row>
    <row r="5" spans="1:19" ht="24" x14ac:dyDescent="0.65">
      <c r="A5" s="3">
        <v>2</v>
      </c>
      <c r="B5" s="12" t="s">
        <v>104</v>
      </c>
      <c r="C5" s="12" t="s">
        <v>105</v>
      </c>
      <c r="D5" s="13" t="s">
        <v>106</v>
      </c>
      <c r="E5" s="13" t="s">
        <v>107</v>
      </c>
      <c r="F5" s="9">
        <v>2.34</v>
      </c>
      <c r="G5" s="9">
        <v>3.02</v>
      </c>
      <c r="H5" s="9">
        <v>3.65</v>
      </c>
      <c r="I5" s="9">
        <v>3.29</v>
      </c>
      <c r="J5" s="9">
        <v>3.49</v>
      </c>
      <c r="K5" s="9">
        <v>5.39</v>
      </c>
      <c r="L5" s="9">
        <v>4.45</v>
      </c>
      <c r="M5" s="9">
        <v>4.2300000000000004</v>
      </c>
      <c r="N5" s="9">
        <v>2.5099999999999998</v>
      </c>
      <c r="O5" s="9">
        <v>2.0699999999999998</v>
      </c>
      <c r="P5" s="9">
        <v>1.89</v>
      </c>
      <c r="Q5" s="9">
        <v>6.35</v>
      </c>
      <c r="R5" s="11">
        <f t="shared" ref="R5:R61" si="0">AVERAGE(F5:Q5)</f>
        <v>3.5566666666666666</v>
      </c>
      <c r="S5" s="1"/>
    </row>
    <row r="6" spans="1:19" ht="24" x14ac:dyDescent="0.65">
      <c r="A6" s="3">
        <v>3</v>
      </c>
      <c r="B6" s="12" t="s">
        <v>108</v>
      </c>
      <c r="C6" s="12" t="s">
        <v>109</v>
      </c>
      <c r="D6" s="13" t="s">
        <v>109</v>
      </c>
      <c r="E6" s="13" t="s">
        <v>110</v>
      </c>
      <c r="F6" s="9">
        <v>4.13</v>
      </c>
      <c r="G6" s="9">
        <v>2.4700000000000002</v>
      </c>
      <c r="H6" s="9">
        <v>3.18</v>
      </c>
      <c r="I6" s="9">
        <v>2.97</v>
      </c>
      <c r="J6" s="9">
        <v>2.82</v>
      </c>
      <c r="K6" s="9">
        <v>5.54</v>
      </c>
      <c r="L6" s="9">
        <v>5.51</v>
      </c>
      <c r="M6" s="9">
        <v>4.34</v>
      </c>
      <c r="N6" s="9">
        <v>4.47</v>
      </c>
      <c r="O6" s="9" t="s">
        <v>218</v>
      </c>
      <c r="P6" s="9">
        <v>2.85</v>
      </c>
      <c r="Q6" s="9">
        <v>3.88</v>
      </c>
      <c r="R6" s="11">
        <f t="shared" si="0"/>
        <v>3.832727272727273</v>
      </c>
      <c r="S6" s="1"/>
    </row>
    <row r="7" spans="1:19" ht="24" x14ac:dyDescent="0.65">
      <c r="A7" s="3">
        <v>4</v>
      </c>
      <c r="B7" s="12" t="s">
        <v>111</v>
      </c>
      <c r="C7" s="12" t="s">
        <v>112</v>
      </c>
      <c r="D7" s="13" t="s">
        <v>113</v>
      </c>
      <c r="E7" s="13" t="s">
        <v>114</v>
      </c>
      <c r="F7" s="9">
        <v>2.92</v>
      </c>
      <c r="G7" s="9">
        <v>4.09</v>
      </c>
      <c r="H7" s="9">
        <v>4.84</v>
      </c>
      <c r="I7" s="9">
        <v>3.37</v>
      </c>
      <c r="J7" s="9">
        <v>3.58</v>
      </c>
      <c r="K7" s="9">
        <v>3.75</v>
      </c>
      <c r="L7" s="9">
        <v>3.98</v>
      </c>
      <c r="M7" s="9">
        <v>4.04</v>
      </c>
      <c r="N7" s="9">
        <v>2.95</v>
      </c>
      <c r="O7" s="9">
        <v>2.88</v>
      </c>
      <c r="P7" s="9">
        <v>2.87</v>
      </c>
      <c r="Q7" s="9">
        <v>3.56</v>
      </c>
      <c r="R7" s="11">
        <f t="shared" si="0"/>
        <v>3.5691666666666664</v>
      </c>
      <c r="S7" s="1"/>
    </row>
    <row r="8" spans="1:19" ht="24" x14ac:dyDescent="0.65">
      <c r="A8" s="3">
        <v>5</v>
      </c>
      <c r="B8" s="12" t="s">
        <v>115</v>
      </c>
      <c r="C8" s="12" t="s">
        <v>116</v>
      </c>
      <c r="D8" s="13" t="s">
        <v>117</v>
      </c>
      <c r="E8" s="13" t="s">
        <v>114</v>
      </c>
      <c r="F8" s="9" t="s">
        <v>218</v>
      </c>
      <c r="G8" s="9">
        <v>5.9</v>
      </c>
      <c r="H8" s="9">
        <v>6.58</v>
      </c>
      <c r="I8" s="9">
        <v>4.4400000000000004</v>
      </c>
      <c r="J8" s="9">
        <v>5.09</v>
      </c>
      <c r="K8" s="9">
        <v>6.18</v>
      </c>
      <c r="L8" s="9">
        <v>5.72</v>
      </c>
      <c r="M8" s="9">
        <v>5.22</v>
      </c>
      <c r="N8" s="9">
        <v>3.38</v>
      </c>
      <c r="O8" s="9">
        <v>3.17</v>
      </c>
      <c r="P8" s="9">
        <v>1.82</v>
      </c>
      <c r="Q8" s="9">
        <v>1.55</v>
      </c>
      <c r="R8" s="11">
        <f t="shared" si="0"/>
        <v>4.4590909090909099</v>
      </c>
      <c r="S8" s="1"/>
    </row>
    <row r="9" spans="1:19" ht="24" x14ac:dyDescent="0.65">
      <c r="A9" s="3">
        <v>6</v>
      </c>
      <c r="B9" s="12" t="s">
        <v>118</v>
      </c>
      <c r="C9" s="12" t="s">
        <v>119</v>
      </c>
      <c r="D9" s="13" t="s">
        <v>120</v>
      </c>
      <c r="E9" s="13" t="s">
        <v>121</v>
      </c>
      <c r="F9" s="9">
        <v>5.13</v>
      </c>
      <c r="G9" s="9">
        <v>4.51</v>
      </c>
      <c r="H9" s="9">
        <v>3.63</v>
      </c>
      <c r="I9" s="9">
        <v>2.87</v>
      </c>
      <c r="J9" s="9">
        <v>2.6</v>
      </c>
      <c r="K9" s="9">
        <v>2.5499999999999998</v>
      </c>
      <c r="L9" s="9">
        <v>2.75</v>
      </c>
      <c r="M9" s="9">
        <v>2.5299999999999998</v>
      </c>
      <c r="N9" s="9">
        <v>2.83</v>
      </c>
      <c r="O9" s="9">
        <v>2.83</v>
      </c>
      <c r="P9" s="9">
        <v>4.9400000000000004</v>
      </c>
      <c r="Q9" s="9">
        <v>5.34</v>
      </c>
      <c r="R9" s="11">
        <f t="shared" si="0"/>
        <v>3.5425000000000004</v>
      </c>
      <c r="S9" s="1"/>
    </row>
    <row r="10" spans="1:19" ht="24" x14ac:dyDescent="0.65">
      <c r="A10" s="3">
        <v>7</v>
      </c>
      <c r="B10" s="12" t="s">
        <v>122</v>
      </c>
      <c r="C10" s="12" t="s">
        <v>123</v>
      </c>
      <c r="D10" s="13" t="s">
        <v>124</v>
      </c>
      <c r="E10" s="13" t="s">
        <v>125</v>
      </c>
      <c r="F10" s="9">
        <v>6.27</v>
      </c>
      <c r="G10" s="9">
        <v>3.34</v>
      </c>
      <c r="H10" s="9">
        <v>3.2</v>
      </c>
      <c r="I10" s="9">
        <v>3.21</v>
      </c>
      <c r="J10" s="9">
        <v>3.18</v>
      </c>
      <c r="K10" s="9">
        <v>4.88</v>
      </c>
      <c r="L10" s="9">
        <v>4.6500000000000004</v>
      </c>
      <c r="M10" s="9">
        <v>3.84</v>
      </c>
      <c r="N10" s="9">
        <v>2.38</v>
      </c>
      <c r="O10" s="9">
        <v>3.5</v>
      </c>
      <c r="P10" s="9">
        <v>5.62</v>
      </c>
      <c r="Q10" s="9">
        <v>6.73</v>
      </c>
      <c r="R10" s="11">
        <f t="shared" si="0"/>
        <v>4.2333333333333334</v>
      </c>
      <c r="S10" s="1"/>
    </row>
    <row r="11" spans="1:19" ht="24" x14ac:dyDescent="0.65">
      <c r="A11" s="3">
        <v>8</v>
      </c>
      <c r="B11" s="12" t="s">
        <v>126</v>
      </c>
      <c r="C11" s="12" t="s">
        <v>127</v>
      </c>
      <c r="D11" s="13" t="s">
        <v>128</v>
      </c>
      <c r="E11" s="13" t="s">
        <v>125</v>
      </c>
      <c r="F11" s="9" t="s">
        <v>218</v>
      </c>
      <c r="G11" s="9">
        <v>4.25</v>
      </c>
      <c r="H11" s="9">
        <v>4.3600000000000003</v>
      </c>
      <c r="I11" s="9">
        <v>3.02</v>
      </c>
      <c r="J11" s="9">
        <v>3.66</v>
      </c>
      <c r="K11" s="9">
        <v>5.07</v>
      </c>
      <c r="L11" s="9">
        <v>4.8600000000000003</v>
      </c>
      <c r="M11" s="9">
        <v>4.42</v>
      </c>
      <c r="N11" s="9">
        <v>2.4</v>
      </c>
      <c r="O11" s="9">
        <v>2.67</v>
      </c>
      <c r="P11" s="9" t="s">
        <v>218</v>
      </c>
      <c r="Q11" s="9" t="s">
        <v>218</v>
      </c>
      <c r="R11" s="11">
        <f t="shared" si="0"/>
        <v>3.8566666666666669</v>
      </c>
      <c r="S11" s="1"/>
    </row>
    <row r="12" spans="1:19" ht="24" x14ac:dyDescent="0.65">
      <c r="A12" s="3">
        <v>9</v>
      </c>
      <c r="B12" s="12" t="s">
        <v>129</v>
      </c>
      <c r="C12" s="12" t="s">
        <v>130</v>
      </c>
      <c r="D12" s="13" t="s">
        <v>131</v>
      </c>
      <c r="E12" s="13" t="s">
        <v>132</v>
      </c>
      <c r="F12" s="9">
        <v>4</v>
      </c>
      <c r="G12" s="9">
        <v>4.21</v>
      </c>
      <c r="H12" s="9">
        <v>4.8899999999999997</v>
      </c>
      <c r="I12" s="9">
        <v>3.72</v>
      </c>
      <c r="J12" s="9">
        <v>3.93</v>
      </c>
      <c r="K12" s="9">
        <v>5.19</v>
      </c>
      <c r="L12" s="9">
        <v>4.34</v>
      </c>
      <c r="M12" s="9">
        <v>4.33</v>
      </c>
      <c r="N12" s="9">
        <v>3.21</v>
      </c>
      <c r="O12" s="9">
        <v>3.3</v>
      </c>
      <c r="P12" s="9">
        <v>4.37</v>
      </c>
      <c r="Q12" s="9">
        <v>5.43</v>
      </c>
      <c r="R12" s="11">
        <f t="shared" si="0"/>
        <v>4.2433333333333332</v>
      </c>
      <c r="S12" s="1"/>
    </row>
    <row r="13" spans="1:19" ht="24" x14ac:dyDescent="0.65">
      <c r="A13" s="3">
        <v>10</v>
      </c>
      <c r="B13" s="12" t="s">
        <v>133</v>
      </c>
      <c r="C13" s="12" t="s">
        <v>134</v>
      </c>
      <c r="D13" s="13" t="s">
        <v>135</v>
      </c>
      <c r="E13" s="13" t="s">
        <v>132</v>
      </c>
      <c r="F13" s="9" t="s">
        <v>218</v>
      </c>
      <c r="G13" s="9">
        <v>3.76</v>
      </c>
      <c r="H13" s="9">
        <v>4.22</v>
      </c>
      <c r="I13" s="9">
        <v>3.25</v>
      </c>
      <c r="J13" s="9">
        <v>3.63</v>
      </c>
      <c r="K13" s="9">
        <v>4.92</v>
      </c>
      <c r="L13" s="9">
        <v>4.43</v>
      </c>
      <c r="M13" s="9">
        <v>4.26</v>
      </c>
      <c r="N13" s="9">
        <v>2.29</v>
      </c>
      <c r="O13" s="9">
        <v>0.84</v>
      </c>
      <c r="P13" s="9">
        <v>2.35</v>
      </c>
      <c r="Q13" s="9">
        <v>2.56</v>
      </c>
      <c r="R13" s="11">
        <f t="shared" si="0"/>
        <v>3.3190909090909089</v>
      </c>
      <c r="S13" s="1"/>
    </row>
    <row r="14" spans="1:19" ht="24" x14ac:dyDescent="0.65">
      <c r="A14" s="3">
        <v>11</v>
      </c>
      <c r="B14" s="12" t="s">
        <v>18</v>
      </c>
      <c r="C14" s="12" t="s">
        <v>19</v>
      </c>
      <c r="D14" s="13" t="s">
        <v>20</v>
      </c>
      <c r="E14" s="13" t="s">
        <v>21</v>
      </c>
      <c r="F14" s="9">
        <v>5.8817105358967217</v>
      </c>
      <c r="G14" s="9">
        <v>5.14</v>
      </c>
      <c r="H14" s="10">
        <v>4.0599999999999996</v>
      </c>
      <c r="I14" s="9">
        <v>3.72</v>
      </c>
      <c r="J14" s="14">
        <v>3.463858544354836</v>
      </c>
      <c r="K14" s="14">
        <v>3.9861605409722229</v>
      </c>
      <c r="L14" s="14">
        <v>3.7743360168010742</v>
      </c>
      <c r="M14" s="14">
        <v>3.8563592854166631</v>
      </c>
      <c r="N14" s="14">
        <v>3.476102444236111</v>
      </c>
      <c r="O14" s="14">
        <v>4.6355453407930094</v>
      </c>
      <c r="P14" s="14">
        <v>5.7557818647916692</v>
      </c>
      <c r="Q14" s="15">
        <v>6.1191649684139797</v>
      </c>
      <c r="R14" s="11">
        <f t="shared" si="0"/>
        <v>4.4890849618063582</v>
      </c>
      <c r="S14" s="1"/>
    </row>
    <row r="15" spans="1:19" ht="24" x14ac:dyDescent="0.65">
      <c r="A15" s="3">
        <v>12</v>
      </c>
      <c r="B15" s="12" t="s">
        <v>22</v>
      </c>
      <c r="C15" s="12" t="s">
        <v>23</v>
      </c>
      <c r="D15" s="13" t="s">
        <v>24</v>
      </c>
      <c r="E15" s="13" t="s">
        <v>25</v>
      </c>
      <c r="F15" s="9">
        <v>4.5599999999999996</v>
      </c>
      <c r="G15" s="9">
        <v>3.96</v>
      </c>
      <c r="H15" s="10">
        <v>3.71</v>
      </c>
      <c r="I15" s="9">
        <v>3.58</v>
      </c>
      <c r="J15" s="9">
        <v>4.5559936016129043</v>
      </c>
      <c r="K15" s="9">
        <v>5.6839663818750008</v>
      </c>
      <c r="L15" s="9">
        <v>6.0268442324596743</v>
      </c>
      <c r="M15" s="9">
        <v>6.3508124170026878</v>
      </c>
      <c r="N15" s="9">
        <v>4.5207608665277776</v>
      </c>
      <c r="O15" s="9">
        <v>4.4121386305779566</v>
      </c>
      <c r="P15" s="9">
        <v>4.8337501640277756</v>
      </c>
      <c r="Q15" s="16">
        <v>4.9091164594758094</v>
      </c>
      <c r="R15" s="11">
        <f t="shared" si="0"/>
        <v>4.7586152294632997</v>
      </c>
      <c r="S15" s="1"/>
    </row>
    <row r="16" spans="1:19" ht="24" x14ac:dyDescent="0.65">
      <c r="A16" s="3">
        <v>13</v>
      </c>
      <c r="B16" s="12" t="s">
        <v>26</v>
      </c>
      <c r="C16" s="12" t="s">
        <v>27</v>
      </c>
      <c r="D16" s="13" t="s">
        <v>28</v>
      </c>
      <c r="E16" s="13" t="s">
        <v>25</v>
      </c>
      <c r="F16" s="17">
        <v>5.0290087364247311</v>
      </c>
      <c r="G16" s="9">
        <v>2.1800000000000002</v>
      </c>
      <c r="H16" s="9">
        <v>4.0199999999999996</v>
      </c>
      <c r="I16" s="9">
        <v>4.8929890794444484</v>
      </c>
      <c r="J16" s="9">
        <v>4.7693746177419332</v>
      </c>
      <c r="K16" s="9">
        <v>5.635519464791666</v>
      </c>
      <c r="L16" s="9">
        <v>5.6673076465053756</v>
      </c>
      <c r="M16" s="9">
        <v>6.1254180844086008</v>
      </c>
      <c r="N16" s="9">
        <v>5.52</v>
      </c>
      <c r="O16" s="9">
        <v>4.96</v>
      </c>
      <c r="P16" s="9">
        <v>5.78</v>
      </c>
      <c r="Q16" s="16">
        <v>6.32</v>
      </c>
      <c r="R16" s="11">
        <f t="shared" si="0"/>
        <v>5.0749681357763956</v>
      </c>
      <c r="S16" s="1"/>
    </row>
    <row r="17" spans="1:19" ht="24" x14ac:dyDescent="0.65">
      <c r="A17" s="3">
        <v>14</v>
      </c>
      <c r="B17" s="12" t="s">
        <v>29</v>
      </c>
      <c r="C17" s="12" t="s">
        <v>30</v>
      </c>
      <c r="D17" s="13" t="s">
        <v>31</v>
      </c>
      <c r="E17" s="13" t="s">
        <v>32</v>
      </c>
      <c r="F17" s="17">
        <v>3.730287800873652</v>
      </c>
      <c r="G17" s="9">
        <v>3.7033034176005755</v>
      </c>
      <c r="H17" s="9">
        <v>2.37</v>
      </c>
      <c r="I17" s="9">
        <v>3.12</v>
      </c>
      <c r="J17" s="9">
        <v>3.25</v>
      </c>
      <c r="K17" s="9">
        <v>5.24</v>
      </c>
      <c r="L17" s="9">
        <v>4.93</v>
      </c>
      <c r="M17" s="9">
        <v>4.0599999999999996</v>
      </c>
      <c r="N17" s="9">
        <v>3.28</v>
      </c>
      <c r="O17" s="9">
        <v>3.4</v>
      </c>
      <c r="P17" s="9">
        <v>4.0199999999999996</v>
      </c>
      <c r="Q17" s="9">
        <v>4.62</v>
      </c>
      <c r="R17" s="11">
        <f t="shared" si="0"/>
        <v>3.8102992682061849</v>
      </c>
      <c r="S17" s="1"/>
    </row>
    <row r="18" spans="1:19" ht="24" x14ac:dyDescent="0.65">
      <c r="A18" s="3">
        <v>15</v>
      </c>
      <c r="B18" s="12" t="s">
        <v>33</v>
      </c>
      <c r="C18" s="12" t="s">
        <v>34</v>
      </c>
      <c r="D18" s="13" t="s">
        <v>35</v>
      </c>
      <c r="E18" s="13" t="s">
        <v>32</v>
      </c>
      <c r="F18" s="17">
        <v>2.46</v>
      </c>
      <c r="G18" s="9">
        <v>3.33</v>
      </c>
      <c r="H18" s="9">
        <v>2.89</v>
      </c>
      <c r="I18" s="9">
        <v>2.31</v>
      </c>
      <c r="J18" s="9">
        <v>2.72</v>
      </c>
      <c r="K18" s="9">
        <v>4.96</v>
      </c>
      <c r="L18" s="9">
        <v>4.5599999999999996</v>
      </c>
      <c r="M18" s="9">
        <v>3.84</v>
      </c>
      <c r="N18" s="9">
        <v>2.25</v>
      </c>
      <c r="O18" s="9">
        <v>2.68</v>
      </c>
      <c r="P18" s="9">
        <v>3.65</v>
      </c>
      <c r="Q18" s="9">
        <v>4.28</v>
      </c>
      <c r="R18" s="11">
        <f t="shared" si="0"/>
        <v>3.3275000000000001</v>
      </c>
      <c r="S18" s="1"/>
    </row>
    <row r="19" spans="1:19" ht="24" x14ac:dyDescent="0.65">
      <c r="A19" s="3">
        <v>16</v>
      </c>
      <c r="B19" s="12" t="s">
        <v>36</v>
      </c>
      <c r="C19" s="12" t="s">
        <v>37</v>
      </c>
      <c r="D19" s="13" t="s">
        <v>38</v>
      </c>
      <c r="E19" s="13" t="s">
        <v>32</v>
      </c>
      <c r="F19" s="17">
        <v>3.778523706906519</v>
      </c>
      <c r="G19" s="9">
        <v>3.79</v>
      </c>
      <c r="H19" s="9">
        <v>3.43</v>
      </c>
      <c r="I19" s="9">
        <v>2.94</v>
      </c>
      <c r="J19" s="9">
        <v>3.38</v>
      </c>
      <c r="K19" s="9">
        <v>5.4</v>
      </c>
      <c r="L19" s="9">
        <v>4.88</v>
      </c>
      <c r="M19" s="9">
        <v>4.3899999999999997</v>
      </c>
      <c r="N19" s="9">
        <v>2.78</v>
      </c>
      <c r="O19" s="9">
        <v>3.63</v>
      </c>
      <c r="P19" s="9">
        <v>4.6500000000000004</v>
      </c>
      <c r="Q19" s="18">
        <v>3.29551053872102</v>
      </c>
      <c r="R19" s="11">
        <f t="shared" si="0"/>
        <v>3.8620028538022946</v>
      </c>
      <c r="S19" s="1"/>
    </row>
    <row r="20" spans="1:19" ht="24" x14ac:dyDescent="0.65">
      <c r="A20" s="3">
        <v>17</v>
      </c>
      <c r="B20" s="12" t="s">
        <v>39</v>
      </c>
      <c r="C20" s="12" t="s">
        <v>38</v>
      </c>
      <c r="D20" s="13" t="s">
        <v>38</v>
      </c>
      <c r="E20" s="13" t="s">
        <v>32</v>
      </c>
      <c r="F20" s="17">
        <v>3.17</v>
      </c>
      <c r="G20" s="9">
        <v>2.75</v>
      </c>
      <c r="H20" s="9">
        <v>2.37</v>
      </c>
      <c r="I20" s="19">
        <v>3.8806339278403255</v>
      </c>
      <c r="J20" s="19">
        <v>3.2416318771237762</v>
      </c>
      <c r="K20" s="19">
        <v>4.125649774120939</v>
      </c>
      <c r="L20" s="9">
        <v>4.2149389821236563</v>
      </c>
      <c r="M20" s="19">
        <v>4.3017221395649123</v>
      </c>
      <c r="N20" s="19">
        <v>3.4081822348137698</v>
      </c>
      <c r="O20" s="19">
        <v>2.7378592484275552</v>
      </c>
      <c r="P20" s="19">
        <v>2.8344584051918553</v>
      </c>
      <c r="Q20" s="18">
        <v>3.29551053872102</v>
      </c>
      <c r="R20" s="11">
        <f t="shared" si="0"/>
        <v>3.3608822606606501</v>
      </c>
      <c r="S20" s="1"/>
    </row>
    <row r="21" spans="1:19" ht="24" x14ac:dyDescent="0.65">
      <c r="A21" s="3">
        <v>18</v>
      </c>
      <c r="B21" s="12" t="s">
        <v>40</v>
      </c>
      <c r="C21" s="12" t="s">
        <v>41</v>
      </c>
      <c r="D21" s="13" t="s">
        <v>42</v>
      </c>
      <c r="E21" s="13" t="s">
        <v>32</v>
      </c>
      <c r="F21" s="9">
        <v>4.96</v>
      </c>
      <c r="G21" s="9">
        <v>4.8</v>
      </c>
      <c r="H21" s="9">
        <v>4.3499999999999996</v>
      </c>
      <c r="I21" s="9">
        <v>4.01</v>
      </c>
      <c r="J21" s="9">
        <v>3.85</v>
      </c>
      <c r="K21" s="9">
        <v>5.63</v>
      </c>
      <c r="L21" s="9">
        <v>5.07</v>
      </c>
      <c r="M21" s="9">
        <v>4.6100000000000003</v>
      </c>
      <c r="N21" s="9">
        <v>3.53</v>
      </c>
      <c r="O21" s="9">
        <v>4.1500000000000004</v>
      </c>
      <c r="P21" s="9">
        <v>4.95</v>
      </c>
      <c r="Q21" s="9">
        <v>5.82</v>
      </c>
      <c r="R21" s="11">
        <f t="shared" si="0"/>
        <v>4.644166666666667</v>
      </c>
      <c r="S21" s="1"/>
    </row>
    <row r="22" spans="1:19" ht="24" x14ac:dyDescent="0.65">
      <c r="A22" s="3">
        <v>19</v>
      </c>
      <c r="B22" s="12" t="s">
        <v>43</v>
      </c>
      <c r="C22" s="12" t="s">
        <v>44</v>
      </c>
      <c r="D22" s="13" t="s">
        <v>45</v>
      </c>
      <c r="E22" s="13" t="s">
        <v>46</v>
      </c>
      <c r="F22" s="17">
        <v>4.0079825739247301</v>
      </c>
      <c r="G22" s="9">
        <v>4.3622426818965492</v>
      </c>
      <c r="H22" s="9">
        <v>2.71</v>
      </c>
      <c r="I22" s="9">
        <v>3.67</v>
      </c>
      <c r="J22" s="9">
        <v>3.51</v>
      </c>
      <c r="K22" s="9">
        <v>4.68</v>
      </c>
      <c r="L22" s="9">
        <v>3.6534296735185188</v>
      </c>
      <c r="M22" s="9">
        <v>3.6820057868951599</v>
      </c>
      <c r="N22" s="9">
        <v>2.7726314421370697</v>
      </c>
      <c r="O22" s="9">
        <v>3.0853522747755</v>
      </c>
      <c r="P22" s="9">
        <v>3.6817713528470999</v>
      </c>
      <c r="Q22" s="9">
        <v>4.9604819387611396</v>
      </c>
      <c r="R22" s="11">
        <f t="shared" si="0"/>
        <v>3.7313248103963144</v>
      </c>
    </row>
    <row r="23" spans="1:19" ht="24" x14ac:dyDescent="0.65">
      <c r="A23" s="3">
        <v>20</v>
      </c>
      <c r="B23" s="12" t="s">
        <v>47</v>
      </c>
      <c r="C23" s="12" t="s">
        <v>48</v>
      </c>
      <c r="D23" s="13" t="s">
        <v>49</v>
      </c>
      <c r="E23" s="13" t="s">
        <v>50</v>
      </c>
      <c r="F23" s="9">
        <v>5.91</v>
      </c>
      <c r="G23" s="9">
        <v>5.43</v>
      </c>
      <c r="H23" s="9">
        <v>4.21</v>
      </c>
      <c r="I23" s="9">
        <v>4</v>
      </c>
      <c r="J23" s="9">
        <v>3.7</v>
      </c>
      <c r="K23" s="9">
        <v>4.95</v>
      </c>
      <c r="L23" s="9">
        <v>4.92</v>
      </c>
      <c r="M23" s="9">
        <v>4.5899487626344113</v>
      </c>
      <c r="N23" s="9">
        <v>3.9649330361111108</v>
      </c>
      <c r="O23" s="9">
        <v>4.6422101432123668</v>
      </c>
      <c r="P23" s="9">
        <v>6.0211138302777769</v>
      </c>
      <c r="Q23" s="16">
        <v>6.5870072868279559</v>
      </c>
      <c r="R23" s="11">
        <f t="shared" si="0"/>
        <v>4.9104344215886355</v>
      </c>
      <c r="S23" s="1"/>
    </row>
    <row r="24" spans="1:19" ht="24" x14ac:dyDescent="0.65">
      <c r="A24" s="3">
        <v>21</v>
      </c>
      <c r="B24" s="20" t="s">
        <v>51</v>
      </c>
      <c r="C24" s="12" t="s">
        <v>52</v>
      </c>
      <c r="D24" s="13" t="s">
        <v>53</v>
      </c>
      <c r="E24" s="13" t="s">
        <v>54</v>
      </c>
      <c r="F24" s="17">
        <v>3.1143808149193544</v>
      </c>
      <c r="G24" s="9">
        <v>1.28</v>
      </c>
      <c r="H24" s="9">
        <v>2.65</v>
      </c>
      <c r="I24" s="9">
        <v>2.6</v>
      </c>
      <c r="J24" s="9">
        <v>1.59</v>
      </c>
      <c r="K24" s="9">
        <v>1.78</v>
      </c>
      <c r="L24" s="9">
        <v>1.24</v>
      </c>
      <c r="M24" s="9">
        <v>3.66</v>
      </c>
      <c r="N24" s="9">
        <v>3.0025384749803301</v>
      </c>
      <c r="O24" s="9">
        <v>2.80433150673265</v>
      </c>
      <c r="P24" s="9">
        <v>2.9787701353844702</v>
      </c>
      <c r="Q24" s="16">
        <v>3.5182567719089701</v>
      </c>
      <c r="R24" s="11">
        <f t="shared" si="0"/>
        <v>2.5181898086604808</v>
      </c>
      <c r="S24" s="1"/>
    </row>
    <row r="25" spans="1:19" ht="24" x14ac:dyDescent="0.65">
      <c r="A25" s="3">
        <v>22</v>
      </c>
      <c r="B25" s="12" t="s">
        <v>55</v>
      </c>
      <c r="C25" s="12" t="s">
        <v>56</v>
      </c>
      <c r="D25" s="13" t="s">
        <v>57</v>
      </c>
      <c r="E25" s="13" t="s">
        <v>58</v>
      </c>
      <c r="F25" s="9">
        <v>3.58</v>
      </c>
      <c r="G25" s="9">
        <v>3.34</v>
      </c>
      <c r="H25" s="9">
        <v>2.77</v>
      </c>
      <c r="I25" s="9">
        <v>2.77</v>
      </c>
      <c r="J25" s="9">
        <v>2.5099999999999998</v>
      </c>
      <c r="K25" s="9">
        <v>3.62</v>
      </c>
      <c r="L25" s="9">
        <v>3.56</v>
      </c>
      <c r="M25" s="9">
        <v>3.25</v>
      </c>
      <c r="N25" s="9">
        <v>2.31</v>
      </c>
      <c r="O25" s="9">
        <v>2.87</v>
      </c>
      <c r="P25" s="9">
        <v>3.29</v>
      </c>
      <c r="Q25" s="16">
        <v>3.4627163450940861</v>
      </c>
      <c r="R25" s="11">
        <f t="shared" si="0"/>
        <v>3.1110596954245069</v>
      </c>
      <c r="S25" s="1"/>
    </row>
    <row r="26" spans="1:19" ht="24" x14ac:dyDescent="0.65">
      <c r="A26" s="3">
        <v>23</v>
      </c>
      <c r="B26" s="12" t="s">
        <v>59</v>
      </c>
      <c r="C26" s="12" t="s">
        <v>60</v>
      </c>
      <c r="D26" s="13" t="s">
        <v>61</v>
      </c>
      <c r="E26" s="13" t="s">
        <v>62</v>
      </c>
      <c r="F26" s="9">
        <v>4.4000000000000004</v>
      </c>
      <c r="G26" s="9">
        <v>4.6399999999999997</v>
      </c>
      <c r="H26" s="9">
        <v>3.93</v>
      </c>
      <c r="I26" s="9">
        <v>3.67</v>
      </c>
      <c r="J26" s="9">
        <v>3.58</v>
      </c>
      <c r="K26" s="9">
        <v>4.71</v>
      </c>
      <c r="L26" s="9">
        <v>4.95</v>
      </c>
      <c r="M26" s="9">
        <v>4.43</v>
      </c>
      <c r="N26" s="9">
        <v>3</v>
      </c>
      <c r="O26" s="9">
        <v>3.67</v>
      </c>
      <c r="P26" s="9">
        <v>4.12</v>
      </c>
      <c r="Q26" s="16">
        <v>4.4498590388440888</v>
      </c>
      <c r="R26" s="11">
        <f t="shared" si="0"/>
        <v>4.1291549199036739</v>
      </c>
      <c r="S26" s="1"/>
    </row>
    <row r="27" spans="1:19" ht="24" x14ac:dyDescent="0.65">
      <c r="A27" s="3">
        <v>24</v>
      </c>
      <c r="B27" s="12" t="s">
        <v>63</v>
      </c>
      <c r="C27" s="12" t="s">
        <v>64</v>
      </c>
      <c r="D27" s="13" t="s">
        <v>65</v>
      </c>
      <c r="E27" s="13" t="s">
        <v>66</v>
      </c>
      <c r="F27" s="9">
        <v>4.57</v>
      </c>
      <c r="G27" s="9">
        <v>4.2300000000000004</v>
      </c>
      <c r="H27" s="9">
        <v>3.66</v>
      </c>
      <c r="I27" s="9">
        <v>3.48</v>
      </c>
      <c r="J27" s="9">
        <v>3.23</v>
      </c>
      <c r="K27" s="9">
        <v>4.4000000000000004</v>
      </c>
      <c r="L27" s="9">
        <v>4.6100000000000003</v>
      </c>
      <c r="M27" s="9">
        <v>3.87</v>
      </c>
      <c r="N27" s="9">
        <v>2.95</v>
      </c>
      <c r="O27" s="9">
        <v>3.7</v>
      </c>
      <c r="P27" s="9">
        <v>4.45</v>
      </c>
      <c r="Q27" s="16">
        <v>4.9221865221774186</v>
      </c>
      <c r="R27" s="11">
        <f t="shared" si="0"/>
        <v>4.0060155435147857</v>
      </c>
      <c r="S27" s="1"/>
    </row>
    <row r="28" spans="1:19" ht="24" x14ac:dyDescent="0.65">
      <c r="A28" s="3">
        <v>25</v>
      </c>
      <c r="B28" s="12" t="s">
        <v>67</v>
      </c>
      <c r="C28" s="12" t="s">
        <v>68</v>
      </c>
      <c r="D28" s="13" t="s">
        <v>69</v>
      </c>
      <c r="E28" s="13" t="s">
        <v>66</v>
      </c>
      <c r="F28" s="9">
        <v>6.78</v>
      </c>
      <c r="G28" s="9">
        <v>5.51</v>
      </c>
      <c r="H28" s="9">
        <v>4.55</v>
      </c>
      <c r="I28" s="9">
        <v>3.98</v>
      </c>
      <c r="J28" s="9">
        <v>3.56</v>
      </c>
      <c r="K28" s="9">
        <v>4.6399999999999997</v>
      </c>
      <c r="L28" s="9">
        <v>4.55</v>
      </c>
      <c r="M28" s="9">
        <v>4.0199999999999996</v>
      </c>
      <c r="N28" s="9">
        <v>3.12</v>
      </c>
      <c r="O28" s="9">
        <v>4.74</v>
      </c>
      <c r="P28" s="9">
        <v>6.7</v>
      </c>
      <c r="Q28" s="9">
        <v>7.55</v>
      </c>
      <c r="R28" s="11">
        <f t="shared" si="0"/>
        <v>4.9750000000000005</v>
      </c>
      <c r="S28" s="1"/>
    </row>
    <row r="29" spans="1:19" ht="24" x14ac:dyDescent="0.65">
      <c r="A29" s="3">
        <v>26</v>
      </c>
      <c r="B29" s="12" t="s">
        <v>70</v>
      </c>
      <c r="C29" s="12" t="s">
        <v>71</v>
      </c>
      <c r="D29" s="13" t="s">
        <v>72</v>
      </c>
      <c r="E29" s="13" t="s">
        <v>73</v>
      </c>
      <c r="F29" s="17">
        <v>2.9879238253326501</v>
      </c>
      <c r="G29" s="9">
        <v>3</v>
      </c>
      <c r="H29" s="9">
        <v>2.82</v>
      </c>
      <c r="I29" s="9">
        <v>2.66</v>
      </c>
      <c r="J29" s="9">
        <v>2.9583683833479881</v>
      </c>
      <c r="K29" s="9">
        <v>2.9491863905705227</v>
      </c>
      <c r="L29" s="9">
        <v>2.7490925958716237</v>
      </c>
      <c r="M29" s="9">
        <v>3.2588830556580213</v>
      </c>
      <c r="N29" s="9">
        <v>2.5390788702087268</v>
      </c>
      <c r="O29" s="9">
        <v>2.5158609529390952</v>
      </c>
      <c r="P29" s="9">
        <v>2.6916313553424907</v>
      </c>
      <c r="Q29" s="16">
        <v>3.6517503649316807</v>
      </c>
      <c r="R29" s="11">
        <f t="shared" si="0"/>
        <v>2.8984813161835667</v>
      </c>
      <c r="S29" s="1"/>
    </row>
    <row r="30" spans="1:19" ht="24" x14ac:dyDescent="0.65">
      <c r="A30" s="3">
        <v>27</v>
      </c>
      <c r="B30" s="12" t="s">
        <v>74</v>
      </c>
      <c r="C30" s="12" t="s">
        <v>75</v>
      </c>
      <c r="D30" s="13" t="s">
        <v>76</v>
      </c>
      <c r="E30" s="13" t="s">
        <v>77</v>
      </c>
      <c r="F30" s="9">
        <v>4.83</v>
      </c>
      <c r="G30" s="9">
        <v>4.82</v>
      </c>
      <c r="H30" s="9">
        <v>4.38</v>
      </c>
      <c r="I30" s="9">
        <v>3.96</v>
      </c>
      <c r="J30" s="9">
        <v>4.01</v>
      </c>
      <c r="K30" s="9">
        <v>5.56</v>
      </c>
      <c r="L30" s="9">
        <v>5.41</v>
      </c>
      <c r="M30" s="9">
        <v>4.7</v>
      </c>
      <c r="N30" s="9">
        <v>3.16</v>
      </c>
      <c r="O30" s="9">
        <v>4.22</v>
      </c>
      <c r="P30" s="9">
        <v>4.76</v>
      </c>
      <c r="Q30" s="9">
        <v>5.64</v>
      </c>
      <c r="R30" s="11">
        <f t="shared" si="0"/>
        <v>4.6208333333333327</v>
      </c>
      <c r="S30" s="1"/>
    </row>
    <row r="31" spans="1:19" ht="24" x14ac:dyDescent="0.65">
      <c r="A31" s="3">
        <v>28</v>
      </c>
      <c r="B31" s="12" t="s">
        <v>78</v>
      </c>
      <c r="C31" s="12" t="s">
        <v>79</v>
      </c>
      <c r="D31" s="13" t="s">
        <v>79</v>
      </c>
      <c r="E31" s="13" t="s">
        <v>80</v>
      </c>
      <c r="F31" s="17">
        <v>2.7432899911290329</v>
      </c>
      <c r="G31" s="9">
        <v>2.74</v>
      </c>
      <c r="H31" s="9">
        <v>2.67</v>
      </c>
      <c r="I31" s="9">
        <v>2.16</v>
      </c>
      <c r="J31" s="9">
        <v>2.12</v>
      </c>
      <c r="K31" s="9">
        <v>2.33</v>
      </c>
      <c r="L31" s="9">
        <v>2.66</v>
      </c>
      <c r="M31" s="9">
        <v>2.52</v>
      </c>
      <c r="N31" s="9">
        <v>2.42</v>
      </c>
      <c r="O31" s="9">
        <v>2.33</v>
      </c>
      <c r="P31" s="9">
        <v>2.68</v>
      </c>
      <c r="Q31" s="16">
        <v>3.28</v>
      </c>
      <c r="R31" s="11">
        <f t="shared" si="0"/>
        <v>2.5544408325940857</v>
      </c>
      <c r="S31" s="1"/>
    </row>
    <row r="32" spans="1:19" ht="24" x14ac:dyDescent="0.65">
      <c r="A32" s="3">
        <v>29</v>
      </c>
      <c r="B32" s="12" t="s">
        <v>81</v>
      </c>
      <c r="C32" s="12" t="s">
        <v>82</v>
      </c>
      <c r="D32" s="13" t="s">
        <v>83</v>
      </c>
      <c r="E32" s="13" t="s">
        <v>84</v>
      </c>
      <c r="F32" s="17">
        <v>3.4631624829973116</v>
      </c>
      <c r="G32" s="9">
        <v>2.7477842024425279</v>
      </c>
      <c r="H32" s="9">
        <v>2.612880774462365</v>
      </c>
      <c r="I32" s="9">
        <v>2.7972178209027767</v>
      </c>
      <c r="J32" s="9">
        <v>2.4387460114247324</v>
      </c>
      <c r="K32" s="9">
        <v>1.8101009490277677</v>
      </c>
      <c r="L32" s="9">
        <v>3.12</v>
      </c>
      <c r="M32" s="9">
        <v>3.05</v>
      </c>
      <c r="N32" s="9">
        <v>2.5299999999999998</v>
      </c>
      <c r="O32" s="9">
        <v>1.97</v>
      </c>
      <c r="P32" s="9">
        <v>2.2400000000000002</v>
      </c>
      <c r="Q32" s="16">
        <v>2.4300000000000002</v>
      </c>
      <c r="R32" s="11">
        <f t="shared" si="0"/>
        <v>2.6008243534381239</v>
      </c>
      <c r="S32" s="1"/>
    </row>
    <row r="33" spans="1:19" ht="24" x14ac:dyDescent="0.65">
      <c r="A33" s="3">
        <v>30</v>
      </c>
      <c r="B33" s="12" t="s">
        <v>85</v>
      </c>
      <c r="C33" s="12" t="s">
        <v>86</v>
      </c>
      <c r="D33" s="13" t="s">
        <v>87</v>
      </c>
      <c r="E33" s="13" t="s">
        <v>88</v>
      </c>
      <c r="F33" s="17">
        <v>2.0499999999999998</v>
      </c>
      <c r="G33" s="9">
        <v>2.3199999999999998</v>
      </c>
      <c r="H33" s="9">
        <v>2.4900000000000002</v>
      </c>
      <c r="I33" s="9">
        <v>2.73</v>
      </c>
      <c r="J33" s="9">
        <v>2.46</v>
      </c>
      <c r="K33" s="9">
        <v>2.19</v>
      </c>
      <c r="L33" s="9">
        <v>1.9357002578996201</v>
      </c>
      <c r="M33" s="9">
        <v>2.1770019809405001</v>
      </c>
      <c r="N33" s="9">
        <v>1.7934784153683301</v>
      </c>
      <c r="O33" s="9">
        <v>1.4706170465596899</v>
      </c>
      <c r="P33" s="9">
        <v>1.3449606544855599</v>
      </c>
      <c r="Q33" s="16">
        <v>1.5945211692402801</v>
      </c>
      <c r="R33" s="11">
        <f t="shared" si="0"/>
        <v>2.0463566270411651</v>
      </c>
      <c r="S33" s="1"/>
    </row>
    <row r="34" spans="1:19" ht="24" x14ac:dyDescent="0.65">
      <c r="A34" s="3">
        <v>31</v>
      </c>
      <c r="B34" s="12" t="s">
        <v>89</v>
      </c>
      <c r="C34" s="12" t="s">
        <v>90</v>
      </c>
      <c r="D34" s="13" t="s">
        <v>91</v>
      </c>
      <c r="E34" s="13" t="s">
        <v>92</v>
      </c>
      <c r="F34" s="9">
        <v>4.3</v>
      </c>
      <c r="G34" s="9">
        <v>5.19</v>
      </c>
      <c r="H34" s="9">
        <v>4.26</v>
      </c>
      <c r="I34" s="9">
        <v>4.07</v>
      </c>
      <c r="J34" s="9">
        <v>3.85</v>
      </c>
      <c r="K34" s="9">
        <v>5.17</v>
      </c>
      <c r="L34" s="9">
        <v>5.0199999999999996</v>
      </c>
      <c r="M34" s="9">
        <v>4.51</v>
      </c>
      <c r="N34" s="9">
        <v>3.58</v>
      </c>
      <c r="O34" s="9">
        <v>4.24</v>
      </c>
      <c r="P34" s="9">
        <v>5.12</v>
      </c>
      <c r="Q34" s="9">
        <v>5.95</v>
      </c>
      <c r="R34" s="11">
        <f t="shared" si="0"/>
        <v>4.6050000000000004</v>
      </c>
      <c r="S34" s="1"/>
    </row>
    <row r="35" spans="1:19" ht="24" x14ac:dyDescent="0.65">
      <c r="A35" s="3">
        <v>32</v>
      </c>
      <c r="B35" s="12" t="s">
        <v>93</v>
      </c>
      <c r="C35" s="12" t="s">
        <v>94</v>
      </c>
      <c r="D35" s="13" t="s">
        <v>95</v>
      </c>
      <c r="E35" s="13" t="s">
        <v>96</v>
      </c>
      <c r="F35" s="9">
        <v>5.52</v>
      </c>
      <c r="G35" s="9">
        <v>4.9000000000000004</v>
      </c>
      <c r="H35" s="9">
        <v>4.2300000000000004</v>
      </c>
      <c r="I35" s="9">
        <v>3.78</v>
      </c>
      <c r="J35" s="9">
        <v>3.56</v>
      </c>
      <c r="K35" s="9">
        <v>6.08</v>
      </c>
      <c r="L35" s="9">
        <v>5.21</v>
      </c>
      <c r="M35" s="9">
        <v>4.38</v>
      </c>
      <c r="N35" s="9">
        <v>3.03</v>
      </c>
      <c r="O35" s="9">
        <v>4.16</v>
      </c>
      <c r="P35" s="9">
        <v>5.26</v>
      </c>
      <c r="Q35" s="9">
        <v>6.08</v>
      </c>
      <c r="R35" s="11">
        <f t="shared" si="0"/>
        <v>4.6825000000000001</v>
      </c>
      <c r="S35" s="1"/>
    </row>
    <row r="36" spans="1:19" ht="24" x14ac:dyDescent="0.65">
      <c r="A36" s="3">
        <v>33</v>
      </c>
      <c r="B36" s="12" t="s">
        <v>97</v>
      </c>
      <c r="C36" s="12" t="s">
        <v>98</v>
      </c>
      <c r="D36" s="13" t="s">
        <v>98</v>
      </c>
      <c r="E36" s="13" t="s">
        <v>99</v>
      </c>
      <c r="F36" s="9">
        <v>2.04</v>
      </c>
      <c r="G36" s="9">
        <v>5.67</v>
      </c>
      <c r="H36" s="9">
        <v>4.3499999999999996</v>
      </c>
      <c r="I36" s="9">
        <v>3.67</v>
      </c>
      <c r="J36" s="9">
        <v>3.1</v>
      </c>
      <c r="K36" s="9">
        <v>4.41</v>
      </c>
      <c r="L36" s="9">
        <v>4.49</v>
      </c>
      <c r="M36" s="9">
        <v>3.79</v>
      </c>
      <c r="N36" s="9">
        <v>2.94</v>
      </c>
      <c r="O36" s="9">
        <v>4.6399999999999997</v>
      </c>
      <c r="P36" s="9">
        <v>6.45</v>
      </c>
      <c r="Q36" s="9">
        <v>7.33</v>
      </c>
      <c r="R36" s="11">
        <f t="shared" si="0"/>
        <v>4.4066666666666663</v>
      </c>
      <c r="S36" s="1"/>
    </row>
    <row r="37" spans="1:19" ht="24" x14ac:dyDescent="0.65">
      <c r="A37" s="3">
        <v>34</v>
      </c>
      <c r="B37" s="12" t="s">
        <v>136</v>
      </c>
      <c r="C37" s="12" t="s">
        <v>137</v>
      </c>
      <c r="D37" s="13" t="s">
        <v>138</v>
      </c>
      <c r="E37" s="13" t="s">
        <v>139</v>
      </c>
      <c r="F37" s="9">
        <v>3.89</v>
      </c>
      <c r="G37" s="9">
        <v>3.44</v>
      </c>
      <c r="H37" s="9">
        <v>3.24</v>
      </c>
      <c r="I37" s="9">
        <v>2.93</v>
      </c>
      <c r="J37" s="9">
        <v>3.01</v>
      </c>
      <c r="K37" s="9">
        <v>5.04</v>
      </c>
      <c r="L37" s="9">
        <v>4.38</v>
      </c>
      <c r="M37" s="9">
        <v>4.22</v>
      </c>
      <c r="N37" s="9">
        <v>3.52</v>
      </c>
      <c r="O37" s="9">
        <v>2.75</v>
      </c>
      <c r="P37" s="9">
        <v>3.56</v>
      </c>
      <c r="Q37" s="9">
        <v>4.78</v>
      </c>
      <c r="R37" s="11">
        <f t="shared" si="0"/>
        <v>3.73</v>
      </c>
      <c r="S37" s="1"/>
    </row>
    <row r="38" spans="1:19" ht="24" x14ac:dyDescent="0.65">
      <c r="A38" s="3">
        <v>35</v>
      </c>
      <c r="B38" s="12" t="s">
        <v>140</v>
      </c>
      <c r="C38" s="12" t="s">
        <v>141</v>
      </c>
      <c r="D38" s="13" t="s">
        <v>142</v>
      </c>
      <c r="E38" s="13" t="s">
        <v>143</v>
      </c>
      <c r="F38" s="9">
        <v>2.68</v>
      </c>
      <c r="G38" s="9">
        <v>2.56</v>
      </c>
      <c r="H38" s="10">
        <v>2.67</v>
      </c>
      <c r="I38" s="9">
        <v>2.69</v>
      </c>
      <c r="J38" s="9">
        <v>3.36</v>
      </c>
      <c r="K38" s="9">
        <v>3.43</v>
      </c>
      <c r="L38" s="9">
        <v>3</v>
      </c>
      <c r="M38" s="9">
        <v>3.64</v>
      </c>
      <c r="N38" s="9">
        <v>3.08</v>
      </c>
      <c r="O38" s="9">
        <v>2.23</v>
      </c>
      <c r="P38" s="9">
        <v>1.47</v>
      </c>
      <c r="Q38" s="9">
        <v>1.84</v>
      </c>
      <c r="R38" s="11">
        <f t="shared" si="0"/>
        <v>2.7208333333333332</v>
      </c>
      <c r="S38" s="1"/>
    </row>
    <row r="39" spans="1:19" ht="24" x14ac:dyDescent="0.65">
      <c r="A39" s="3">
        <v>36</v>
      </c>
      <c r="B39" s="12" t="s">
        <v>144</v>
      </c>
      <c r="C39" s="12" t="s">
        <v>145</v>
      </c>
      <c r="D39" s="13" t="s">
        <v>146</v>
      </c>
      <c r="E39" s="13" t="s">
        <v>147</v>
      </c>
      <c r="F39" s="9">
        <v>5.21</v>
      </c>
      <c r="G39" s="9">
        <v>5.66</v>
      </c>
      <c r="H39" s="10">
        <v>6.13</v>
      </c>
      <c r="I39" s="9">
        <v>4.04</v>
      </c>
      <c r="J39" s="9">
        <v>4.67</v>
      </c>
      <c r="K39" s="9">
        <v>4.91</v>
      </c>
      <c r="L39" s="9">
        <v>4.59</v>
      </c>
      <c r="M39" s="9">
        <v>4.66</v>
      </c>
      <c r="N39" s="9">
        <v>3.8</v>
      </c>
      <c r="O39" s="9">
        <v>4.22</v>
      </c>
      <c r="P39" s="9">
        <v>4.83</v>
      </c>
      <c r="Q39" s="9">
        <v>5.6</v>
      </c>
      <c r="R39" s="11">
        <f t="shared" si="0"/>
        <v>4.8600000000000003</v>
      </c>
      <c r="S39" s="1"/>
    </row>
    <row r="40" spans="1:19" ht="24" x14ac:dyDescent="0.65">
      <c r="A40" s="3">
        <v>37</v>
      </c>
      <c r="B40" s="12" t="s">
        <v>148</v>
      </c>
      <c r="C40" s="12" t="s">
        <v>149</v>
      </c>
      <c r="D40" s="13" t="s">
        <v>150</v>
      </c>
      <c r="E40" s="13" t="s">
        <v>151</v>
      </c>
      <c r="F40" s="9">
        <v>4.9800000000000004</v>
      </c>
      <c r="G40" s="9">
        <v>3.7</v>
      </c>
      <c r="H40" s="9">
        <v>4.33</v>
      </c>
      <c r="I40" s="9">
        <v>3.5</v>
      </c>
      <c r="J40" s="9">
        <v>4.3</v>
      </c>
      <c r="K40" s="9">
        <v>5.5</v>
      </c>
      <c r="L40" s="9">
        <v>5.66</v>
      </c>
      <c r="M40" s="9">
        <v>4.9800000000000004</v>
      </c>
      <c r="N40" s="9">
        <v>4.41</v>
      </c>
      <c r="O40" s="9">
        <v>4.37</v>
      </c>
      <c r="P40" s="9">
        <v>5.33</v>
      </c>
      <c r="Q40" s="9">
        <v>6.85</v>
      </c>
      <c r="R40" s="11">
        <f t="shared" si="0"/>
        <v>4.8258333333333328</v>
      </c>
      <c r="S40" s="1"/>
    </row>
    <row r="41" spans="1:19" ht="24" x14ac:dyDescent="0.65">
      <c r="A41" s="3">
        <v>38</v>
      </c>
      <c r="B41" s="12" t="s">
        <v>152</v>
      </c>
      <c r="C41" s="12" t="s">
        <v>153</v>
      </c>
      <c r="D41" s="13" t="s">
        <v>154</v>
      </c>
      <c r="E41" s="13" t="s">
        <v>151</v>
      </c>
      <c r="F41" s="9">
        <v>1.83</v>
      </c>
      <c r="G41" s="9">
        <v>1</v>
      </c>
      <c r="H41" s="9">
        <v>3.52</v>
      </c>
      <c r="I41" s="9">
        <v>2.78</v>
      </c>
      <c r="J41" s="9">
        <v>3.37</v>
      </c>
      <c r="K41" s="9">
        <v>4.2</v>
      </c>
      <c r="L41" s="9">
        <v>4.1399999999999997</v>
      </c>
      <c r="M41" s="9">
        <v>3.63</v>
      </c>
      <c r="N41" s="9">
        <v>2.89</v>
      </c>
      <c r="O41" s="9">
        <v>3.53</v>
      </c>
      <c r="P41" s="9">
        <v>4.2</v>
      </c>
      <c r="Q41" s="9">
        <v>5.47</v>
      </c>
      <c r="R41" s="11">
        <f t="shared" si="0"/>
        <v>3.3800000000000003</v>
      </c>
      <c r="S41" s="1"/>
    </row>
    <row r="42" spans="1:19" ht="24" x14ac:dyDescent="0.65">
      <c r="A42" s="3">
        <v>39</v>
      </c>
      <c r="B42" s="7" t="s">
        <v>155</v>
      </c>
      <c r="C42" s="12" t="s">
        <v>156</v>
      </c>
      <c r="D42" s="13" t="s">
        <v>150</v>
      </c>
      <c r="E42" s="13" t="s">
        <v>151</v>
      </c>
      <c r="F42" s="9">
        <v>4.88</v>
      </c>
      <c r="G42" s="9">
        <v>3.63</v>
      </c>
      <c r="H42" s="9">
        <v>3.9</v>
      </c>
      <c r="I42" s="9">
        <v>3.03</v>
      </c>
      <c r="J42" s="9">
        <v>3.76</v>
      </c>
      <c r="K42" s="9">
        <v>4.33</v>
      </c>
      <c r="L42" s="9">
        <v>4.57</v>
      </c>
      <c r="M42" s="9">
        <v>3.88</v>
      </c>
      <c r="N42" s="9">
        <v>3.22</v>
      </c>
      <c r="O42" s="9">
        <v>3.63</v>
      </c>
      <c r="P42" s="9">
        <v>4.7699999999999996</v>
      </c>
      <c r="Q42" s="9">
        <v>6.26</v>
      </c>
      <c r="R42" s="11">
        <f t="shared" si="0"/>
        <v>4.1550000000000002</v>
      </c>
      <c r="S42" s="1"/>
    </row>
    <row r="43" spans="1:19" ht="24" x14ac:dyDescent="0.65">
      <c r="A43" s="3">
        <v>40</v>
      </c>
      <c r="B43" s="12" t="s">
        <v>157</v>
      </c>
      <c r="C43" s="12" t="s">
        <v>158</v>
      </c>
      <c r="D43" s="13" t="s">
        <v>159</v>
      </c>
      <c r="E43" s="13" t="s">
        <v>160</v>
      </c>
      <c r="F43" s="9">
        <v>6.1</v>
      </c>
      <c r="G43" s="9">
        <v>4</v>
      </c>
      <c r="H43" s="10">
        <v>3.37</v>
      </c>
      <c r="I43" s="9">
        <v>3.69</v>
      </c>
      <c r="J43" s="9">
        <v>3.97</v>
      </c>
      <c r="K43" s="9">
        <v>4.7300000000000004</v>
      </c>
      <c r="L43" s="9">
        <v>4.68</v>
      </c>
      <c r="M43" s="9">
        <v>4.53</v>
      </c>
      <c r="N43" s="9">
        <v>4.1100000000000003</v>
      </c>
      <c r="O43" s="9">
        <v>4.3099999999999996</v>
      </c>
      <c r="P43" s="9">
        <v>5.72</v>
      </c>
      <c r="Q43" s="9">
        <v>7.75</v>
      </c>
      <c r="R43" s="11">
        <f t="shared" si="0"/>
        <v>4.746666666666667</v>
      </c>
      <c r="S43" s="1"/>
    </row>
    <row r="44" spans="1:19" ht="24" x14ac:dyDescent="0.65">
      <c r="A44" s="3">
        <v>41</v>
      </c>
      <c r="B44" s="7" t="s">
        <v>161</v>
      </c>
      <c r="C44" s="12" t="s">
        <v>162</v>
      </c>
      <c r="D44" s="13" t="s">
        <v>162</v>
      </c>
      <c r="E44" s="13" t="s">
        <v>160</v>
      </c>
      <c r="F44" s="9">
        <v>5.28</v>
      </c>
      <c r="G44" s="9">
        <v>3.99</v>
      </c>
      <c r="H44" s="10">
        <v>3.5</v>
      </c>
      <c r="I44" s="9">
        <v>3.23</v>
      </c>
      <c r="J44" s="9">
        <v>3.34</v>
      </c>
      <c r="K44" s="9">
        <v>4.17</v>
      </c>
      <c r="L44" s="9">
        <v>4.25</v>
      </c>
      <c r="M44" s="9">
        <v>3.99</v>
      </c>
      <c r="N44" s="9">
        <v>3.78</v>
      </c>
      <c r="O44" s="9">
        <v>3.35</v>
      </c>
      <c r="P44" s="9">
        <v>1.34</v>
      </c>
      <c r="Q44" s="9">
        <v>2.48</v>
      </c>
      <c r="R44" s="11">
        <f t="shared" si="0"/>
        <v>3.5583333333333336</v>
      </c>
      <c r="S44" s="1"/>
    </row>
    <row r="45" spans="1:19" ht="24" x14ac:dyDescent="0.65">
      <c r="A45" s="3">
        <v>42</v>
      </c>
      <c r="B45" s="12" t="s">
        <v>163</v>
      </c>
      <c r="C45" s="12" t="s">
        <v>164</v>
      </c>
      <c r="D45" s="13" t="s">
        <v>165</v>
      </c>
      <c r="E45" s="13" t="s">
        <v>166</v>
      </c>
      <c r="F45" s="9">
        <v>5.29</v>
      </c>
      <c r="G45" s="9">
        <v>5.05</v>
      </c>
      <c r="H45" s="9">
        <v>4.3600000000000003</v>
      </c>
      <c r="I45" s="9">
        <v>3.06</v>
      </c>
      <c r="J45" s="9">
        <v>3.02</v>
      </c>
      <c r="K45" s="9">
        <v>2.9</v>
      </c>
      <c r="L45" s="9">
        <v>3.18</v>
      </c>
      <c r="M45" s="9">
        <v>3.23</v>
      </c>
      <c r="N45" s="9">
        <v>3.09</v>
      </c>
      <c r="O45" s="9">
        <v>3.48</v>
      </c>
      <c r="P45" s="9">
        <v>2.77</v>
      </c>
      <c r="Q45" s="9">
        <v>4.62</v>
      </c>
      <c r="R45" s="11">
        <f t="shared" si="0"/>
        <v>3.6708333333333325</v>
      </c>
      <c r="S45" s="1"/>
    </row>
    <row r="46" spans="1:19" ht="24" x14ac:dyDescent="0.65">
      <c r="A46" s="3">
        <v>43</v>
      </c>
      <c r="B46" s="12" t="s">
        <v>167</v>
      </c>
      <c r="C46" s="12" t="s">
        <v>168</v>
      </c>
      <c r="D46" s="13" t="s">
        <v>150</v>
      </c>
      <c r="E46" s="13" t="s">
        <v>166</v>
      </c>
      <c r="F46" s="9">
        <v>4.55</v>
      </c>
      <c r="G46" s="9">
        <v>8.18</v>
      </c>
      <c r="H46" s="9">
        <v>5.17</v>
      </c>
      <c r="I46" s="9">
        <v>3.61</v>
      </c>
      <c r="J46" s="9">
        <v>3.51</v>
      </c>
      <c r="K46" s="9">
        <v>3.5</v>
      </c>
      <c r="L46" s="9">
        <v>3.68</v>
      </c>
      <c r="M46" s="9">
        <v>3.71</v>
      </c>
      <c r="N46" s="9">
        <v>3.44</v>
      </c>
      <c r="O46" s="9">
        <v>3.58</v>
      </c>
      <c r="P46" s="9">
        <v>3.46</v>
      </c>
      <c r="Q46" s="9">
        <v>6.76</v>
      </c>
      <c r="R46" s="11">
        <f t="shared" si="0"/>
        <v>4.4291666666666663</v>
      </c>
      <c r="S46" s="1"/>
    </row>
    <row r="47" spans="1:19" ht="24" x14ac:dyDescent="0.65">
      <c r="A47" s="3">
        <v>44</v>
      </c>
      <c r="B47" s="12" t="s">
        <v>169</v>
      </c>
      <c r="C47" s="12" t="s">
        <v>170</v>
      </c>
      <c r="D47" s="13" t="s">
        <v>171</v>
      </c>
      <c r="E47" s="13" t="s">
        <v>166</v>
      </c>
      <c r="F47" s="9">
        <v>4.0199999999999996</v>
      </c>
      <c r="G47" s="9">
        <v>5.24</v>
      </c>
      <c r="H47" s="9">
        <v>3.57</v>
      </c>
      <c r="I47" s="9">
        <v>2.54</v>
      </c>
      <c r="J47" s="9">
        <v>2.4500000000000002</v>
      </c>
      <c r="K47" s="9">
        <v>2.84</v>
      </c>
      <c r="L47" s="9">
        <v>3.12</v>
      </c>
      <c r="M47" s="9">
        <v>3.14</v>
      </c>
      <c r="N47" s="9">
        <v>3.08</v>
      </c>
      <c r="O47" s="9">
        <v>2.74</v>
      </c>
      <c r="P47" s="9">
        <v>2.14</v>
      </c>
      <c r="Q47" s="9">
        <v>3.27</v>
      </c>
      <c r="R47" s="11">
        <f t="shared" si="0"/>
        <v>3.1791666666666671</v>
      </c>
      <c r="S47" s="1"/>
    </row>
    <row r="48" spans="1:19" ht="24" x14ac:dyDescent="0.65">
      <c r="A48" s="3">
        <v>45</v>
      </c>
      <c r="B48" s="12" t="s">
        <v>172</v>
      </c>
      <c r="C48" s="12" t="s">
        <v>173</v>
      </c>
      <c r="D48" s="13" t="s">
        <v>173</v>
      </c>
      <c r="E48" s="13" t="s">
        <v>174</v>
      </c>
      <c r="F48" s="9">
        <v>3.29</v>
      </c>
      <c r="G48" s="9">
        <v>3.91</v>
      </c>
      <c r="H48" s="9">
        <v>3.18</v>
      </c>
      <c r="I48" s="9">
        <v>3.1</v>
      </c>
      <c r="J48" s="9">
        <v>3.39</v>
      </c>
      <c r="K48" s="9">
        <v>4.3</v>
      </c>
      <c r="L48" s="9">
        <v>5.58</v>
      </c>
      <c r="M48" s="9">
        <v>4.9800000000000004</v>
      </c>
      <c r="N48" s="9">
        <v>4.2</v>
      </c>
      <c r="O48" s="9">
        <v>4.78</v>
      </c>
      <c r="P48" s="9">
        <v>2.41</v>
      </c>
      <c r="Q48" s="9">
        <v>2.83</v>
      </c>
      <c r="R48" s="11">
        <f t="shared" si="0"/>
        <v>3.8291666666666671</v>
      </c>
      <c r="S48" s="1"/>
    </row>
    <row r="49" spans="1:19" ht="24" x14ac:dyDescent="0.65">
      <c r="A49" s="3">
        <v>46</v>
      </c>
      <c r="B49" s="12" t="s">
        <v>175</v>
      </c>
      <c r="C49" s="12" t="s">
        <v>176</v>
      </c>
      <c r="D49" s="13" t="s">
        <v>177</v>
      </c>
      <c r="E49" s="13" t="s">
        <v>178</v>
      </c>
      <c r="F49" s="9">
        <v>5.24</v>
      </c>
      <c r="G49" s="9">
        <v>5.01</v>
      </c>
      <c r="H49" s="9">
        <v>4.4800000000000004</v>
      </c>
      <c r="I49" s="9">
        <v>3.45</v>
      </c>
      <c r="J49" s="9">
        <v>3.26</v>
      </c>
      <c r="K49" s="9">
        <v>3.35</v>
      </c>
      <c r="L49" s="9">
        <v>4.05</v>
      </c>
      <c r="M49" s="9">
        <v>3.8</v>
      </c>
      <c r="N49" s="9">
        <v>3.14</v>
      </c>
      <c r="O49" s="9">
        <v>4.04</v>
      </c>
      <c r="P49" s="9">
        <v>3.32</v>
      </c>
      <c r="Q49" s="9">
        <v>5</v>
      </c>
      <c r="R49" s="11">
        <f t="shared" si="0"/>
        <v>4.0116666666666667</v>
      </c>
      <c r="S49" s="1"/>
    </row>
    <row r="50" spans="1:19" ht="24" x14ac:dyDescent="0.65">
      <c r="A50" s="3">
        <v>47</v>
      </c>
      <c r="B50" s="12" t="s">
        <v>179</v>
      </c>
      <c r="C50" s="12" t="s">
        <v>180</v>
      </c>
      <c r="D50" s="13" t="s">
        <v>181</v>
      </c>
      <c r="E50" s="13" t="s">
        <v>178</v>
      </c>
      <c r="F50" s="9">
        <v>4.05</v>
      </c>
      <c r="G50" s="9">
        <v>3.76</v>
      </c>
      <c r="H50" s="9">
        <v>3.76</v>
      </c>
      <c r="I50" s="9">
        <v>2.16</v>
      </c>
      <c r="J50" s="9">
        <v>2.2400000000000002</v>
      </c>
      <c r="K50" s="9">
        <v>2.2999999999999998</v>
      </c>
      <c r="L50" s="9">
        <v>2.73</v>
      </c>
      <c r="M50" s="9">
        <v>2.62</v>
      </c>
      <c r="N50" s="9">
        <v>2.11</v>
      </c>
      <c r="O50" s="9">
        <v>2.62</v>
      </c>
      <c r="P50" s="9">
        <v>2.38</v>
      </c>
      <c r="Q50" s="9">
        <v>3.95</v>
      </c>
      <c r="R50" s="11">
        <f t="shared" si="0"/>
        <v>2.89</v>
      </c>
      <c r="S50" s="1"/>
    </row>
    <row r="51" spans="1:19" ht="24" x14ac:dyDescent="0.65">
      <c r="A51" s="3">
        <v>48</v>
      </c>
      <c r="B51" s="12" t="s">
        <v>182</v>
      </c>
      <c r="C51" s="12" t="s">
        <v>183</v>
      </c>
      <c r="D51" s="13" t="s">
        <v>184</v>
      </c>
      <c r="E51" s="13" t="s">
        <v>185</v>
      </c>
      <c r="F51" s="9">
        <v>1.74</v>
      </c>
      <c r="G51" s="9">
        <v>5.18</v>
      </c>
      <c r="H51" s="9">
        <v>3.88</v>
      </c>
      <c r="I51" s="9">
        <v>3.2</v>
      </c>
      <c r="J51" s="9">
        <v>2.79</v>
      </c>
      <c r="K51" s="9">
        <v>2.83</v>
      </c>
      <c r="L51" s="9">
        <v>3.62</v>
      </c>
      <c r="M51" s="9">
        <v>4.0199999999999996</v>
      </c>
      <c r="N51" s="9">
        <v>3.65</v>
      </c>
      <c r="O51" s="9">
        <v>3.61</v>
      </c>
      <c r="P51" s="9">
        <v>2.92</v>
      </c>
      <c r="Q51" s="9">
        <v>3.75</v>
      </c>
      <c r="R51" s="11">
        <f t="shared" si="0"/>
        <v>3.4324999999999997</v>
      </c>
      <c r="S51" s="1"/>
    </row>
    <row r="52" spans="1:19" ht="24" x14ac:dyDescent="0.65">
      <c r="A52" s="3">
        <v>49</v>
      </c>
      <c r="B52" s="12" t="s">
        <v>186</v>
      </c>
      <c r="C52" s="12" t="s">
        <v>187</v>
      </c>
      <c r="D52" s="13" t="s">
        <v>187</v>
      </c>
      <c r="E52" s="13" t="s">
        <v>185</v>
      </c>
      <c r="F52" s="9">
        <v>5.69</v>
      </c>
      <c r="G52" s="9">
        <v>5.84</v>
      </c>
      <c r="H52" s="9">
        <v>4.42</v>
      </c>
      <c r="I52" s="9">
        <v>2.57</v>
      </c>
      <c r="J52" s="9">
        <v>2.41</v>
      </c>
      <c r="K52" s="9">
        <v>2.4300000000000002</v>
      </c>
      <c r="L52" s="9">
        <v>2.5099999999999998</v>
      </c>
      <c r="M52" s="9">
        <v>2.65</v>
      </c>
      <c r="N52" s="9">
        <v>2.29</v>
      </c>
      <c r="O52" s="9">
        <v>2.56</v>
      </c>
      <c r="P52" s="9">
        <v>2.3199999999999998</v>
      </c>
      <c r="Q52" s="9">
        <v>4.8</v>
      </c>
      <c r="R52" s="11">
        <f t="shared" si="0"/>
        <v>3.3741666666666661</v>
      </c>
      <c r="S52" s="1"/>
    </row>
    <row r="53" spans="1:19" ht="24" x14ac:dyDescent="0.65">
      <c r="A53" s="3">
        <v>50</v>
      </c>
      <c r="B53" s="12" t="s">
        <v>188</v>
      </c>
      <c r="C53" s="12" t="s">
        <v>189</v>
      </c>
      <c r="D53" s="13" t="s">
        <v>190</v>
      </c>
      <c r="E53" s="13" t="s">
        <v>191</v>
      </c>
      <c r="F53" s="9">
        <v>4.54</v>
      </c>
      <c r="G53" s="9">
        <v>4.08</v>
      </c>
      <c r="H53" s="9">
        <v>3.99</v>
      </c>
      <c r="I53" s="9">
        <v>3.45</v>
      </c>
      <c r="J53" s="9">
        <v>3.55</v>
      </c>
      <c r="K53" s="9">
        <v>4.12</v>
      </c>
      <c r="L53" s="9">
        <v>4.21</v>
      </c>
      <c r="M53" s="9">
        <v>4</v>
      </c>
      <c r="N53" s="9">
        <v>3.66</v>
      </c>
      <c r="O53" s="9">
        <v>3.52</v>
      </c>
      <c r="P53" s="9">
        <v>3.11</v>
      </c>
      <c r="Q53" s="9">
        <v>4.4400000000000004</v>
      </c>
      <c r="R53" s="11">
        <f t="shared" si="0"/>
        <v>3.8891666666666675</v>
      </c>
      <c r="S53" s="1"/>
    </row>
    <row r="54" spans="1:19" ht="24" x14ac:dyDescent="0.65">
      <c r="A54" s="3">
        <v>51</v>
      </c>
      <c r="B54" s="21" t="s">
        <v>192</v>
      </c>
      <c r="C54" s="12" t="s">
        <v>193</v>
      </c>
      <c r="D54" s="13" t="s">
        <v>194</v>
      </c>
      <c r="E54" s="13" t="s">
        <v>195</v>
      </c>
      <c r="F54" s="9">
        <v>4.42</v>
      </c>
      <c r="G54" s="9">
        <v>3.9</v>
      </c>
      <c r="H54" s="9">
        <v>3.8</v>
      </c>
      <c r="I54" s="9">
        <v>3.32</v>
      </c>
      <c r="J54" s="9">
        <v>3.44</v>
      </c>
      <c r="K54" s="9">
        <v>3.92</v>
      </c>
      <c r="L54" s="9">
        <v>5.19</v>
      </c>
      <c r="M54" s="9">
        <v>4.38</v>
      </c>
      <c r="N54" s="9">
        <v>3.88</v>
      </c>
      <c r="O54" s="9">
        <v>4.0599999999999996</v>
      </c>
      <c r="P54" s="9">
        <v>2.97</v>
      </c>
      <c r="Q54" s="9">
        <v>4.28</v>
      </c>
      <c r="R54" s="11">
        <f t="shared" si="0"/>
        <v>3.9633333333333343</v>
      </c>
      <c r="S54" s="1"/>
    </row>
    <row r="55" spans="1:19" ht="24" x14ac:dyDescent="0.65">
      <c r="A55" s="3">
        <v>52</v>
      </c>
      <c r="B55" s="12" t="s">
        <v>196</v>
      </c>
      <c r="C55" s="12" t="s">
        <v>197</v>
      </c>
      <c r="D55" s="13" t="s">
        <v>198</v>
      </c>
      <c r="E55" s="13" t="s">
        <v>199</v>
      </c>
      <c r="F55" s="9">
        <v>4.29</v>
      </c>
      <c r="G55" s="9">
        <v>4.8899999999999997</v>
      </c>
      <c r="H55" s="9">
        <v>3.97</v>
      </c>
      <c r="I55" s="9">
        <v>2.96</v>
      </c>
      <c r="J55" s="9">
        <v>2.79</v>
      </c>
      <c r="K55" s="9">
        <v>2.73</v>
      </c>
      <c r="L55" s="9">
        <v>3.41</v>
      </c>
      <c r="M55" s="9">
        <v>3.49</v>
      </c>
      <c r="N55" s="9">
        <v>2.89</v>
      </c>
      <c r="O55" s="9">
        <v>3.5</v>
      </c>
      <c r="P55" s="9">
        <v>2.66</v>
      </c>
      <c r="Q55" s="9">
        <v>4.21</v>
      </c>
      <c r="R55" s="11">
        <f t="shared" si="0"/>
        <v>3.4824999999999999</v>
      </c>
      <c r="S55" s="1"/>
    </row>
    <row r="56" spans="1:19" ht="24" x14ac:dyDescent="0.65">
      <c r="A56" s="3">
        <v>53</v>
      </c>
      <c r="B56" s="7" t="s">
        <v>200</v>
      </c>
      <c r="C56" s="12" t="s">
        <v>201</v>
      </c>
      <c r="D56" s="13" t="s">
        <v>202</v>
      </c>
      <c r="E56" s="13" t="s">
        <v>203</v>
      </c>
      <c r="F56" s="9">
        <v>4.9000000000000004</v>
      </c>
      <c r="G56" s="9">
        <v>1.48</v>
      </c>
      <c r="H56" s="9">
        <v>4.45</v>
      </c>
      <c r="I56" s="9">
        <v>2.63</v>
      </c>
      <c r="J56" s="9">
        <v>2.64</v>
      </c>
      <c r="K56" s="9">
        <v>2.73</v>
      </c>
      <c r="L56" s="9">
        <v>3.1</v>
      </c>
      <c r="M56" s="9">
        <v>2.94</v>
      </c>
      <c r="N56" s="9">
        <v>2.6</v>
      </c>
      <c r="O56" s="9">
        <v>2.81</v>
      </c>
      <c r="P56" s="9">
        <v>2.7</v>
      </c>
      <c r="Q56" s="9">
        <v>3.25</v>
      </c>
      <c r="R56" s="11">
        <f t="shared" si="0"/>
        <v>3.019166666666667</v>
      </c>
      <c r="S56" s="1"/>
    </row>
    <row r="57" spans="1:19" ht="24" x14ac:dyDescent="0.65">
      <c r="A57" s="3">
        <v>54</v>
      </c>
      <c r="B57" s="12" t="str">
        <f>HYPERLINK(CONCATENATE("https://maps.google.com/maps?f=q&amp;source=s_q&amp;hl=th&amp;geocode=&amp;q="&amp;F58&amp;","&amp;G58),"ค่ายพรหมโยธี")</f>
        <v>ค่ายพรหมโยธี</v>
      </c>
      <c r="C57" s="12" t="s">
        <v>204</v>
      </c>
      <c r="D57" s="13" t="s">
        <v>205</v>
      </c>
      <c r="E57" s="13" t="s">
        <v>206</v>
      </c>
      <c r="F57" s="9">
        <v>2.54</v>
      </c>
      <c r="G57" s="9">
        <v>2.29</v>
      </c>
      <c r="H57" s="10">
        <v>2.19</v>
      </c>
      <c r="I57" s="9">
        <v>2.29</v>
      </c>
      <c r="J57" s="9">
        <v>2.4</v>
      </c>
      <c r="K57" s="9">
        <v>2.65</v>
      </c>
      <c r="L57" s="9">
        <v>2.62</v>
      </c>
      <c r="M57" s="9">
        <v>2.5</v>
      </c>
      <c r="N57" s="9">
        <v>2.58</v>
      </c>
      <c r="O57" s="9">
        <v>2.33</v>
      </c>
      <c r="P57" s="9">
        <v>2.46</v>
      </c>
      <c r="Q57" s="9">
        <v>2.8</v>
      </c>
      <c r="R57" s="11">
        <f t="shared" si="0"/>
        <v>2.4708333333333337</v>
      </c>
      <c r="S57" s="1"/>
    </row>
    <row r="58" spans="1:19" ht="24" x14ac:dyDescent="0.65">
      <c r="A58" s="3">
        <v>55</v>
      </c>
      <c r="B58" s="12" t="str">
        <f>HYPERLINK(CONCATENATE("https://maps.google.com/maps?f=q&amp;source=s_q&amp;hl=th&amp;geocode=&amp;q="&amp;F59&amp;","&amp;G59),"เทศบาล ต.โป่ง")</f>
        <v>เทศบาล ต.โป่ง</v>
      </c>
      <c r="C58" s="12" t="s">
        <v>207</v>
      </c>
      <c r="D58" s="13" t="s">
        <v>208</v>
      </c>
      <c r="E58" s="13" t="s">
        <v>209</v>
      </c>
      <c r="F58" s="9">
        <v>3.9</v>
      </c>
      <c r="G58" s="9">
        <v>3.81</v>
      </c>
      <c r="H58" s="10">
        <v>4.21</v>
      </c>
      <c r="I58" s="9">
        <v>3.18</v>
      </c>
      <c r="J58" s="9">
        <v>3.78</v>
      </c>
      <c r="K58" s="9">
        <v>4.82</v>
      </c>
      <c r="L58" s="9">
        <v>4.75</v>
      </c>
      <c r="M58" s="9">
        <v>3.39</v>
      </c>
      <c r="N58" s="9">
        <v>3.65</v>
      </c>
      <c r="O58" s="9">
        <v>3.83</v>
      </c>
      <c r="P58" s="9">
        <v>3.83</v>
      </c>
      <c r="Q58" s="9">
        <v>4.92</v>
      </c>
      <c r="R58" s="11">
        <f t="shared" si="0"/>
        <v>4.0058333333333334</v>
      </c>
      <c r="S58" s="1"/>
    </row>
    <row r="59" spans="1:19" ht="24" x14ac:dyDescent="0.65">
      <c r="A59" s="3">
        <v>56</v>
      </c>
      <c r="B59" s="12" t="str">
        <f>HYPERLINK(CONCATENATE("https://maps.google.com/maps?f=q&amp;source=s_q&amp;hl=th&amp;geocode=&amp;q="&amp;F60&amp;","&amp;G60),"อ่างเก็บน้ำบ้านคลองหว้า")</f>
        <v>อ่างเก็บน้ำบ้านคลองหว้า</v>
      </c>
      <c r="C59" s="12" t="s">
        <v>210</v>
      </c>
      <c r="D59" s="13" t="s">
        <v>211</v>
      </c>
      <c r="E59" s="13" t="s">
        <v>212</v>
      </c>
      <c r="F59" s="9">
        <v>3.67</v>
      </c>
      <c r="G59" s="9">
        <v>4</v>
      </c>
      <c r="H59" s="9">
        <v>4.24</v>
      </c>
      <c r="I59" s="9">
        <v>3.79</v>
      </c>
      <c r="J59" s="9">
        <v>3.97</v>
      </c>
      <c r="K59" s="9">
        <v>5.58</v>
      </c>
      <c r="L59" s="9">
        <v>5.21</v>
      </c>
      <c r="M59" s="9">
        <v>4.5199999999999996</v>
      </c>
      <c r="N59" s="9">
        <v>3.69</v>
      </c>
      <c r="O59" s="9">
        <v>3.21</v>
      </c>
      <c r="P59" s="9">
        <v>3.47</v>
      </c>
      <c r="Q59" s="9">
        <v>3.51</v>
      </c>
      <c r="R59" s="11">
        <f t="shared" si="0"/>
        <v>4.0716666666666663</v>
      </c>
      <c r="S59" s="1"/>
    </row>
    <row r="60" spans="1:19" ht="24" x14ac:dyDescent="0.65">
      <c r="A60" s="3">
        <v>57</v>
      </c>
      <c r="B60" s="12" t="str">
        <f>HYPERLINK(CONCATENATE("https://maps.google.com/maps?f=q&amp;source=s_q&amp;hl=th&amp;geocode=&amp;q="&amp;F61&amp;","&amp;G61),"บ้านโนนพยอม")</f>
        <v>บ้านโนนพยอม</v>
      </c>
      <c r="C60" s="12" t="s">
        <v>213</v>
      </c>
      <c r="D60" s="13" t="s">
        <v>214</v>
      </c>
      <c r="E60" s="13" t="s">
        <v>212</v>
      </c>
      <c r="F60" s="9">
        <v>3.69</v>
      </c>
      <c r="G60" s="9">
        <v>3.86</v>
      </c>
      <c r="H60" s="9">
        <v>4.07</v>
      </c>
      <c r="I60" s="9">
        <v>3.63</v>
      </c>
      <c r="J60" s="9">
        <v>3.35</v>
      </c>
      <c r="K60" s="9">
        <v>5.03</v>
      </c>
      <c r="L60" s="9">
        <v>4.71</v>
      </c>
      <c r="M60" s="9">
        <v>4.05</v>
      </c>
      <c r="N60" s="9">
        <v>2.9</v>
      </c>
      <c r="O60" s="9">
        <v>3.17</v>
      </c>
      <c r="P60" s="9">
        <v>3.72</v>
      </c>
      <c r="Q60" s="9">
        <v>4.6900000000000004</v>
      </c>
      <c r="R60" s="11">
        <f t="shared" si="0"/>
        <v>3.9058333333333333</v>
      </c>
      <c r="S60" s="1"/>
    </row>
    <row r="61" spans="1:19" ht="24" x14ac:dyDescent="0.65">
      <c r="A61" s="3">
        <v>58</v>
      </c>
      <c r="B61" s="7" t="str">
        <f>HYPERLINK(CONCATENATE("https://maps.google.com/maps?f=q&amp;source=s_q&amp;hl=th&amp;geocode=&amp;q="&amp;Sheet1!F62&amp;","&amp;Sheet1!G62),"แปลงปลูกยางพารา")</f>
        <v>แปลงปลูกยางพารา</v>
      </c>
      <c r="C61" s="7" t="s">
        <v>138</v>
      </c>
      <c r="D61" s="8" t="s">
        <v>215</v>
      </c>
      <c r="E61" s="8" t="s">
        <v>216</v>
      </c>
      <c r="F61" s="9">
        <v>2.78</v>
      </c>
      <c r="G61" s="9">
        <v>3.17</v>
      </c>
      <c r="H61" s="9">
        <v>2.35</v>
      </c>
      <c r="I61" s="9">
        <v>2.04</v>
      </c>
      <c r="J61" s="9">
        <v>2.1</v>
      </c>
      <c r="K61" s="9">
        <v>2.41</v>
      </c>
      <c r="L61" s="9">
        <v>3.1</v>
      </c>
      <c r="M61" s="9">
        <v>2.65</v>
      </c>
      <c r="N61" s="9">
        <v>0.82</v>
      </c>
      <c r="O61" s="9">
        <v>2.72</v>
      </c>
      <c r="P61" s="9">
        <v>4.2300000000000004</v>
      </c>
      <c r="Q61" s="9">
        <v>4.82</v>
      </c>
      <c r="R61" s="11">
        <f t="shared" si="0"/>
        <v>2.7658333333333331</v>
      </c>
      <c r="S61" s="1"/>
    </row>
    <row r="62" spans="1:19" x14ac:dyDescent="0.3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2">
    <mergeCell ref="A1:R1"/>
    <mergeCell ref="F2:R2"/>
  </mergeCells>
  <pageMargins left="0" right="0" top="0" bottom="0" header="0" footer="0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dede</dc:creator>
  <cp:lastModifiedBy>Udomwit Korudom</cp:lastModifiedBy>
  <cp:lastPrinted>2022-12-20T07:42:13Z</cp:lastPrinted>
  <dcterms:created xsi:type="dcterms:W3CDTF">2022-09-02T02:42:07Z</dcterms:created>
  <dcterms:modified xsi:type="dcterms:W3CDTF">2026-04-03T07:34:14Z</dcterms:modified>
</cp:coreProperties>
</file>